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407" activeTab="1"/>
  </bookViews>
  <sheets>
    <sheet name="Registar jednostavne nabave Hra" sheetId="4" r:id="rId1"/>
    <sheet name="Ostali ugovori OH " sheetId="6" r:id="rId2"/>
  </sheets>
  <externalReferences>
    <externalReference r:id="rId3"/>
  </externalReferences>
  <definedNames>
    <definedName name="_xlnm._FilterDatabase" localSheetId="1" hidden="1">'Ostali ugovori OH '!$A$1:$L$69</definedName>
    <definedName name="_xlnm._FilterDatabase" localSheetId="0" hidden="1">'Registar jednostavne nabave Hra'!$A$1:$J$13</definedName>
    <definedName name="_xlnm.Print_Titles" localSheetId="1">'Ostali ugovori OH '!$1:$1</definedName>
  </definedNames>
  <calcPr calcId="124519"/>
</workbook>
</file>

<file path=xl/calcChain.xml><?xml version="1.0" encoding="utf-8"?>
<calcChain xmlns="http://schemas.openxmlformats.org/spreadsheetml/2006/main">
  <c r="J67" i="6"/>
  <c r="F3" i="4"/>
  <c r="G2"/>
</calcChain>
</file>

<file path=xl/sharedStrings.xml><?xml version="1.0" encoding="utf-8"?>
<sst xmlns="http://schemas.openxmlformats.org/spreadsheetml/2006/main" count="512" uniqueCount="235">
  <si>
    <t>REDNI BROJ</t>
  </si>
  <si>
    <t>1.</t>
  </si>
  <si>
    <t>/</t>
  </si>
  <si>
    <t>PREDMET NABAVE</t>
  </si>
  <si>
    <t>EVIDENCIJSKI BROJ</t>
  </si>
  <si>
    <t>NAZIV I OIB UGOVARATELJA</t>
  </si>
  <si>
    <t>DATUM SKLAPANJA UGOVORA</t>
  </si>
  <si>
    <t>IZNOS (bez PDV-a)</t>
  </si>
  <si>
    <t>VRSTA POSTUPKA</t>
  </si>
  <si>
    <t>ROK NA KOJI JE SKLOPLJEN UGOVOR</t>
  </si>
  <si>
    <t>UGOVOR/NARUDŽBENICA</t>
  </si>
  <si>
    <t xml:space="preserve">VRSTA UGOVORA </t>
  </si>
  <si>
    <t xml:space="preserve">DATUM SKLAPANJA </t>
  </si>
  <si>
    <t>IZNOS BEZ PDV-a</t>
  </si>
  <si>
    <t xml:space="preserve">IZNOS SA PDV-om </t>
  </si>
  <si>
    <t xml:space="preserve">RAZDOBLJE NA KOJE JE SKLOPLJEN </t>
  </si>
  <si>
    <t xml:space="preserve">SUBJEKT S KOJIM JE SKLOPLJEN </t>
  </si>
  <si>
    <t xml:space="preserve">DATUM IZVRŠENJA </t>
  </si>
  <si>
    <t>PLAĆANJE IZ PRORAČUNA JEDINICE (DA ili NE)</t>
  </si>
  <si>
    <t xml:space="preserve">DRUGI IZVOR FINANCIRANJA, AKO NIJE PRORAČUN JEDINICE </t>
  </si>
  <si>
    <t>IZNOS (sa PDV-om)</t>
  </si>
  <si>
    <t xml:space="preserve">Ugovor o osiguranju sredstava </t>
  </si>
  <si>
    <t xml:space="preserve">jednostavna nabava </t>
  </si>
  <si>
    <t xml:space="preserve">Ugovor o dodjeli financijskih sredstava </t>
  </si>
  <si>
    <t xml:space="preserve">3. </t>
  </si>
  <si>
    <t xml:space="preserve">4.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</si>
  <si>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</si>
  <si>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</si>
  <si>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</si>
  <si>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</si>
  <si>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</si>
  <si>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11.</t>
  </si>
  <si>
    <t xml:space="preserve">12. </t>
  </si>
  <si>
    <t>Ugovor o djelu</t>
  </si>
  <si>
    <t xml:space="preserve">2. </t>
  </si>
  <si>
    <t>5.</t>
  </si>
  <si>
    <t>KLASA</t>
  </si>
  <si>
    <t>URBROJ</t>
  </si>
  <si>
    <t>Ugovor o provedbi stručne prakse</t>
  </si>
  <si>
    <t>600-02-11/19-01/01</t>
  </si>
  <si>
    <t>2211/03-19-01</t>
  </si>
  <si>
    <t>-</t>
  </si>
  <si>
    <t>03.09.2018 - 31.08.2019.</t>
  </si>
  <si>
    <t>Maja Sokser, Habekov Jarek 1A, 49283 Hrašćina Trgovišće</t>
  </si>
  <si>
    <t xml:space="preserve">Sporazum o sufinanciranju nabave radih bilježnica za učenike OŠ Vladimir Nazor Budinšćina s područka Općine Hrašćina </t>
  </si>
  <si>
    <t>602-09/19-01/01</t>
  </si>
  <si>
    <t>2211/03-19-14</t>
  </si>
  <si>
    <t>Za školsku godinu 2019/2020.</t>
  </si>
  <si>
    <t>Općina Budinšćina</t>
  </si>
  <si>
    <t xml:space="preserve">Ugovor o sufinanciranju zapošljavanja u javnom radu </t>
  </si>
  <si>
    <t>103-05/19-01/458</t>
  </si>
  <si>
    <t>2140-11-04/1-19-9</t>
  </si>
  <si>
    <t>29.07.2019.-28.01.2020.</t>
  </si>
  <si>
    <t>Hrvatski zavod za zapošljavanje</t>
  </si>
  <si>
    <t>Ugovor o radu na određeno vrijeme</t>
  </si>
  <si>
    <t>103-05/19-01/01</t>
  </si>
  <si>
    <t>2211/03-19-07</t>
  </si>
  <si>
    <t>Stjepan Rusek, Gornjaki 7, 49283 Hrašćina trgovišće</t>
  </si>
  <si>
    <t>2211/03-19-06</t>
  </si>
  <si>
    <t>Mladen Rusek, Gornjaki 7, 49283 Hrašćina Trgovišće</t>
  </si>
  <si>
    <t>Sporazum o sufinanciranju nabave radih bilježnica za učenike osnovnih škola za školsku godinu 2019/2020</t>
  </si>
  <si>
    <t>Krapinsko-zagorska županija</t>
  </si>
  <si>
    <t>804-01/19-01/01</t>
  </si>
  <si>
    <t>01.01.2019-31.12.2019</t>
  </si>
  <si>
    <t>Hrvatska gorska služba spašavanja stanica Krapina</t>
  </si>
  <si>
    <t>103-05/18-01/463</t>
  </si>
  <si>
    <t>2140-11-04/1-19-19</t>
  </si>
  <si>
    <t>01.01.2019 do isteka ugovornog razdoblja</t>
  </si>
  <si>
    <t>Aneks Ugovora o sufinanciranju zapošljavanja u javnom radu (Razvoj turizma na području općine Hrašćina)</t>
  </si>
  <si>
    <t>11/2019</t>
  </si>
  <si>
    <t>01.01.2019.-31.12.2023.</t>
  </si>
  <si>
    <t>PLIN KONJŠĆINA D.O.O, Bistrička cesta 1, 49282 Konjšćina</t>
  </si>
  <si>
    <t xml:space="preserve">Ugovor o opskrbi plinom </t>
  </si>
  <si>
    <t>Ugovor o sufinanciranju troškova javnog prijevoza redovitih učenika srednjih škola s područja Općine Hrašćina u drugom polugodištu školske godine 2018/2019</t>
  </si>
  <si>
    <t>602-03/18-01/01</t>
  </si>
  <si>
    <t>2211/03-18-05</t>
  </si>
  <si>
    <t>14.01.2019. do kraja školse godine</t>
  </si>
  <si>
    <t>TRANSPORTI DUKTAJ D.O.O, budinšćina 22, 49284 Budinšćina</t>
  </si>
  <si>
    <t>Ugovor o zbrinjavnju napuštenih i izgubljenih životinja</t>
  </si>
  <si>
    <t>322-08/19-01/01</t>
  </si>
  <si>
    <t>2211/03-19/02</t>
  </si>
  <si>
    <t>01.01.2019- 31.12.2019.</t>
  </si>
  <si>
    <t>VETERINARSKA STANICA  ZLATAR BISTRICA D.O.O, Sklonište za životinje "Luč Zagorja", Bistrička cesta 2, 49282 Konjšćina</t>
  </si>
  <si>
    <t>Ugovor o izvršenju poslova i zadaća iz područja sustava civilne zaštite</t>
  </si>
  <si>
    <t>810-01/19-01/01</t>
  </si>
  <si>
    <t>16.800,00 kn godišnje, uklanjanje lešina 300 kn/kom, zbrinjavanje mačaka 500 kn po životinji</t>
  </si>
  <si>
    <t>21.000,00 kn godišnje, uklanjanje lešina 375 kn/kom, zbrinjavanje mačaka 675 kn po životinji</t>
  </si>
  <si>
    <t>400,00 kn mjesečno</t>
  </si>
  <si>
    <t>500,00 kn mjesečno</t>
  </si>
  <si>
    <t>01.01.-31.12.2019.</t>
  </si>
  <si>
    <t>Ustanova za obrazovanje odraslih za poslove zaštite osoba i imovine "DEFENSOR", Zagrebačka 71, 42000 Varaždin</t>
  </si>
  <si>
    <t>2211/03-19-18</t>
  </si>
  <si>
    <t>do kraja 2019.</t>
  </si>
  <si>
    <t>Streličarski klub Budinšćina, Budinšćina 3</t>
  </si>
  <si>
    <t>007-01/19-01/02</t>
  </si>
  <si>
    <t>2211/03-19-19</t>
  </si>
  <si>
    <t>Športski ribolovni klub "Šaran" Budinšćina, Budinšćina bb</t>
  </si>
  <si>
    <t>Udruga osoba s invaliditetom Krapinsko-zagorske županije, Park Hrvatske mladeži 2, Zlatar</t>
  </si>
  <si>
    <t>2211/03-19-20</t>
  </si>
  <si>
    <t>2211/03-19-21</t>
  </si>
  <si>
    <t>Klub ljubitelja zavičajne baštine Hrašćina, Trgovišće 23 C, Hrašćina</t>
  </si>
  <si>
    <t>"Nektar" Udruga pčelara Konjšćina, Drage Božića 4, Konjšćina</t>
  </si>
  <si>
    <t>2211/03-19-22</t>
  </si>
  <si>
    <t>"Trsek" Udruga vinara i vinogradara Konjšćina Hrašćina, Hrašćina</t>
  </si>
  <si>
    <t>2211/03-19-23</t>
  </si>
  <si>
    <t>2211/03-19-24</t>
  </si>
  <si>
    <t>Kulturno umjetničko društvo "Meteor", Trgovišće 23C, Hrašćina</t>
  </si>
  <si>
    <t>2211/03-19-25</t>
  </si>
  <si>
    <t>Udruga umirovljenika Konjšćina, Drage Božića 6, Konjšćina</t>
  </si>
  <si>
    <t>2211/03-19-26</t>
  </si>
  <si>
    <t>2211/03-19-27</t>
  </si>
  <si>
    <t>2211/03-19-28</t>
  </si>
  <si>
    <t>2211/03-19-29</t>
  </si>
  <si>
    <t>2211/03-19-30</t>
  </si>
  <si>
    <t>2211/03-19-31</t>
  </si>
  <si>
    <t>2211/03-19-32</t>
  </si>
  <si>
    <t>Društvo "Naša djeca" Hrašćina, Trgovišće 23C, Hrašćian</t>
  </si>
  <si>
    <t>Esperantsko društvo "Trixini", Trgovišće 50, Hrašćina</t>
  </si>
  <si>
    <t>Valentinovo vu Trgovišću, Jarek  Habekv 20, Hrašćina</t>
  </si>
  <si>
    <t>HPD "Milengrad", Pokojec 14a, Budinšćina</t>
  </si>
  <si>
    <t>Orkestar Limene glazbe "Sv. Martin" Breznički Hum, Breznički Hum 20</t>
  </si>
  <si>
    <t>Lovačko društvo "Srndać" Hrašćina Trgovišće, Trgovišće 12b, Hrašćina</t>
  </si>
  <si>
    <t>Nogometni klub "Milengrad 2005" Budinšćina, Budinšćina bb</t>
  </si>
  <si>
    <t>Ugovor br.2019-02 o izradi projektne dokumentacije</t>
  </si>
  <si>
    <t>2019-02</t>
  </si>
  <si>
    <t>u roku od 4 mjeseca</t>
  </si>
  <si>
    <t>321-01/19-01/03</t>
  </si>
  <si>
    <t>do izvršenje svih ugovornih obveza</t>
  </si>
  <si>
    <t>Consulting Projekt plus d.o.o, Trg Stjepana radića 15, Kalnik</t>
  </si>
  <si>
    <t>Ugovor o poslovnoj suradnji stručni nadzor Traktorski put</t>
  </si>
  <si>
    <t>Ugovor o poslovnoj suradnji prijava projekta Traktorski put</t>
  </si>
  <si>
    <t>321-01/19-01/02</t>
  </si>
  <si>
    <t>2211/03-19/01</t>
  </si>
  <si>
    <t>Ugovor o poslovnoj suradnji za izradu elaborata Traktorski put</t>
  </si>
  <si>
    <t>321-01/19-01/01</t>
  </si>
  <si>
    <t>I.DODATAK UGOVORU Oizradi projektne dokumentacije za šumsku cestu</t>
  </si>
  <si>
    <t>406-02/18-01/03</t>
  </si>
  <si>
    <t>2211-03-19-10</t>
  </si>
  <si>
    <t>Ugovor o izradi projektne dokumentacije za šumsku cestu</t>
  </si>
  <si>
    <t>2211/03-19-08</t>
  </si>
  <si>
    <t>2140-11-04/1-19-25</t>
  </si>
  <si>
    <t>103-05/18-01/462</t>
  </si>
  <si>
    <t>od 01.01.2019. do isteka ugovornog razdoblja</t>
  </si>
  <si>
    <t>Hrvatski zavod za zapošljavanje, Radnička cesta 1, 10 000 Zagreb</t>
  </si>
  <si>
    <t>2140-11-04/1-19-39</t>
  </si>
  <si>
    <t>Ugovor o sufinanciranju projekta Izmjena i proširenje javne rasvjete</t>
  </si>
  <si>
    <t>363-01/19-01/528</t>
  </si>
  <si>
    <t>531-01-19-4</t>
  </si>
  <si>
    <t>Ugovor o sufinanciranju projekta Žežlji Drnetići</t>
  </si>
  <si>
    <t>402-07/19-01/361</t>
  </si>
  <si>
    <t>538-08/261-19-2</t>
  </si>
  <si>
    <t>Ministarstvo regionalnog razvoja i fondova EU, Miramarska cesta 22, Zagreb</t>
  </si>
  <si>
    <t>DODATAK Ugovora o nabavi spremnika za odvojeno prikupljanje otpada</t>
  </si>
  <si>
    <t>351-04/18-01/01</t>
  </si>
  <si>
    <t>08.01.2019. do završetka obavljanja projektnih aktivnosti</t>
  </si>
  <si>
    <t>Fond za zaštitu okoliša i energetsku učinkovitost, Radnička cesta 80, 10000 Zagreb</t>
  </si>
  <si>
    <t>Ugovor o stipendiji za školovanje za školsku godinu 2019/2020</t>
  </si>
  <si>
    <t>604-02/19-01/01</t>
  </si>
  <si>
    <t>Mihaela Loborec, Husinec 43A, Hrašćina-Trgovišće</t>
  </si>
  <si>
    <t>Nikolina Brckan, Gornjaki 16, Hrašćina-Trgovišće</t>
  </si>
  <si>
    <t>Ksenija Hunjek, Gornji Kraljevec 56B, Budinšćina</t>
  </si>
  <si>
    <t>Natalija Božić, Donji Kraljevec 20, Budinšćina</t>
  </si>
  <si>
    <t>Miroslav Žugec, Maretić 7, Hrašćina-Trgovišće</t>
  </si>
  <si>
    <t>Juraj Šmit, Vrbovo 160, Hrašćina-Trgovišće</t>
  </si>
  <si>
    <t xml:space="preserve">Ugovor o obavljanju strudentskog posla </t>
  </si>
  <si>
    <t>112-04/19-01/01</t>
  </si>
  <si>
    <t>01.07-31.07.2019</t>
  </si>
  <si>
    <t>03.06.-30.06.2019.</t>
  </si>
  <si>
    <t>2211/03-19-05</t>
  </si>
  <si>
    <t>02.05-31.05.2019.</t>
  </si>
  <si>
    <t>2211/03-19-03</t>
  </si>
  <si>
    <t>01.03.-31.03.2019.</t>
  </si>
  <si>
    <t>2211/03-19-04</t>
  </si>
  <si>
    <t>01.04.-30.04.2019.</t>
  </si>
  <si>
    <t>2211/03-19-02</t>
  </si>
  <si>
    <t>04.02.-28.02.2019.</t>
  </si>
  <si>
    <t>15.01.-31.01.2019.</t>
  </si>
  <si>
    <t>Ugovor o izvođenju elektromontažnih radova na rekonstrukciji i proširenju javne rasvjete na lokaciji Općine Hrašćina</t>
  </si>
  <si>
    <t>04/2019</t>
  </si>
  <si>
    <t>CDH usluge d.o.o, 84020839207</t>
  </si>
  <si>
    <t>ugovor</t>
  </si>
  <si>
    <t>do 30.09.2020.</t>
  </si>
  <si>
    <t>Ugovor o javnim radovima za izvođenje radova na sanaciji-modernizaciji nerazvrstanih cesta</t>
  </si>
  <si>
    <t>03/2019</t>
  </si>
  <si>
    <t>Čukelj, obrt za iskope i prijevoz vl. Mario Čukelj</t>
  </si>
  <si>
    <t>30 dana od dana uvođenja u posao</t>
  </si>
  <si>
    <t>Ugovor o poslovanju APIOS A-CARD karticama</t>
  </si>
  <si>
    <t>401-05/19-01/01</t>
  </si>
  <si>
    <t>do raskida ugovora</t>
  </si>
  <si>
    <t>APIOS D.O.O., Budmanijeva 5, 10000 ZAGREB</t>
  </si>
  <si>
    <t>Ugovor o izravnoj dodjeli financijskih sredstava za financiranje djelatnosti Hrvatske gorske službe spašavanja stanica Krapina u 2019.godini</t>
  </si>
  <si>
    <r>
      <rPr>
        <b/>
        <sz val="10"/>
        <color rgb="FF000000"/>
        <rFont val="Calibri"/>
        <family val="2"/>
        <charset val="238"/>
      </rPr>
      <t>"</t>
    </r>
    <r>
      <rPr>
        <sz val="10"/>
        <color rgb="FF000000"/>
        <rFont val="Calibri"/>
        <family val="2"/>
        <charset val="238"/>
      </rPr>
      <t>IVANGRADING" graditeljstvo, inženjering i trgovina, Marija Bistrica, Šopčev prolaz 16a</t>
    </r>
  </si>
  <si>
    <t>Ugovor o pravu služnosti na nekretnini za izvođenje radova na Kabliranju dijela niskonaponskog razvoda u Hrašćini Trgovišću</t>
  </si>
  <si>
    <t>310-02/19-01/01</t>
  </si>
  <si>
    <t xml:space="preserve">neodređeno </t>
  </si>
  <si>
    <t>HEP-Operator distribucijskog sustava d.o.o., Zagreb, ELEKTRA ZABOK, Matije Gupca 57</t>
  </si>
  <si>
    <t>Ugovor o objavljivanju oglas i PR članaka</t>
  </si>
  <si>
    <t>008-04/19-01/02</t>
  </si>
  <si>
    <t>01.01.-31.12.2020.</t>
  </si>
  <si>
    <t>ZAGORSKI LIST D.O.O., Matije Gupca 81, Zabok</t>
  </si>
  <si>
    <t>112/04/19-01/02</t>
  </si>
  <si>
    <t>01.04-30.06.2019.</t>
  </si>
  <si>
    <t>Ana Petrović, Trgovišće 10a, 49283 Hrašćina Trgovišće</t>
  </si>
  <si>
    <t>01.07.-30.09.2019.</t>
  </si>
  <si>
    <t>01.10.-31.12.2019.</t>
  </si>
  <si>
    <t xml:space="preserve">Ugovor br.143/19 o sufinanciranju troškova javnog prijevoza redovitih učenika srednjih škola s područja Općine Hrašćina </t>
  </si>
  <si>
    <t>602-03/19-01/01</t>
  </si>
  <si>
    <t>od 09.rujna 2019. za školsku godinu 2019/2020</t>
  </si>
  <si>
    <t>HŽ Putnički prijevoz d.o.o., Strojarska cesta 11, Zagreb</t>
  </si>
  <si>
    <t>DRŽAVNI ARHIV U VARAŽDINU</t>
  </si>
  <si>
    <t>I.ANEKS SPORAZUMA o suradnji na projektu razvoja infrastrukture širokopojasnog pristupa u područjima u kojima ne postoji dostatan komercijalni interes za ulagannja, prihvatljivog za financiranje iz EU fondova</t>
  </si>
  <si>
    <t>344-03/17-01/01</t>
  </si>
  <si>
    <t>2211/01-02-19-57</t>
  </si>
  <si>
    <t xml:space="preserve">Grad Zlatar, Općina Budinšćina, Općina Konjšćina </t>
  </si>
  <si>
    <t>Ugovor o javnim radovima za izvođenje radova na KOLEKTOR SF-1, VODOVOD,PLOČNIK-TRGOVIŠĆE</t>
  </si>
  <si>
    <t>406-02/19-01/01</t>
  </si>
  <si>
    <t>2211/03-19-09</t>
  </si>
  <si>
    <t>u roku od 30 dana od uvođenja u posao</t>
  </si>
  <si>
    <t xml:space="preserve">Čukelj, obrt za iskope i prijevoz vl.Mario Čukelj, Budinšćina </t>
  </si>
  <si>
    <t>ZAG-VET D.O.O, Sklonište za životinje "Luč Zagorja", Bistrička cesta 2, Konjšćina</t>
  </si>
  <si>
    <t>Ugovor o ustupanju groba</t>
  </si>
  <si>
    <t>Ivan Gazdek, Kraljevec Gornji 52, 49284 Budinšćina</t>
  </si>
  <si>
    <t>DA</t>
  </si>
  <si>
    <t>NE</t>
  </si>
  <si>
    <t>HZZ</t>
  </si>
  <si>
    <t>FOND ZA ZAŠTITU OKOLIŠA</t>
  </si>
  <si>
    <t>MRRFEU</t>
  </si>
  <si>
    <t>KZŽ</t>
  </si>
  <si>
    <t>Ministarstvo graditeljstva i prostornog uređenja Predrag Štromar, Ul.Republike Austrije 20, 10 000 Zagreb</t>
  </si>
  <si>
    <t>MGIPU</t>
  </si>
  <si>
    <t>406-02/19-01/03</t>
  </si>
  <si>
    <t xml:space="preserve">mjesec dana nakon sklapanja </t>
  </si>
  <si>
    <t>Ugovor br. 2019-56 o stručnom nadzoru</t>
  </si>
  <si>
    <t>IVANGRADING, Marija Bistrica, Šopčev prolaz 16a</t>
  </si>
  <si>
    <t>STUDENTSKI CENTAR VARAŽDIN</t>
  </si>
</sst>
</file>

<file path=xl/styles.xml><?xml version="1.0" encoding="utf-8"?>
<styleSheet xmlns="http://schemas.openxmlformats.org/spreadsheetml/2006/main">
  <numFmts count="7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&quot; kn&quot;;[Red]\-#,##0.00&quot; kn&quot;"/>
    <numFmt numFmtId="165" formatCode="#,##0.00\ [$kn-41A];[Red]\-#,##0.00\ [$kn-41A]"/>
    <numFmt numFmtId="166" formatCode="dd/mm/yy"/>
    <numFmt numFmtId="167" formatCode="[$-F800]dddd\,\ mmmm\ dd\,\ yyyy"/>
    <numFmt numFmtId="168" formatCode="#,##0.00\ &quot;kn&quot;"/>
  </numFmts>
  <fonts count="1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131">
    <xf numFmtId="0" fontId="0" fillId="0" borderId="0" xfId="0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8" fontId="1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8" fontId="1" fillId="0" borderId="1" xfId="1" applyNumberFormat="1" applyFont="1" applyBorder="1" applyAlignment="1">
      <alignment horizontal="left" vertical="top" wrapText="1"/>
    </xf>
    <xf numFmtId="14" fontId="1" fillId="0" borderId="1" xfId="1" applyNumberFormat="1" applyFont="1" applyBorder="1" applyAlignment="1">
      <alignment horizontal="left" vertical="top" wrapText="1"/>
    </xf>
    <xf numFmtId="49" fontId="1" fillId="0" borderId="1" xfId="1" applyNumberFormat="1" applyFont="1" applyBorder="1" applyAlignment="1">
      <alignment horizontal="left" vertical="top" wrapText="1"/>
    </xf>
    <xf numFmtId="166" fontId="1" fillId="0" borderId="1" xfId="1" applyNumberFormat="1" applyFont="1" applyBorder="1" applyAlignment="1">
      <alignment horizontal="left" vertical="top" wrapText="1"/>
    </xf>
    <xf numFmtId="165" fontId="1" fillId="0" borderId="1" xfId="1" applyNumberFormat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/>
    </xf>
    <xf numFmtId="165" fontId="1" fillId="0" borderId="2" xfId="1" applyNumberFormat="1" applyBorder="1" applyAlignment="1">
      <alignment horizontal="left" vertical="top" wrapText="1"/>
    </xf>
    <xf numFmtId="0" fontId="1" fillId="0" borderId="2" xfId="1" applyBorder="1" applyAlignment="1">
      <alignment horizontal="left" vertical="top"/>
    </xf>
    <xf numFmtId="0" fontId="1" fillId="0" borderId="2" xfId="1" applyBorder="1" applyAlignment="1">
      <alignment horizontal="left" vertical="top" wrapText="1"/>
    </xf>
    <xf numFmtId="165" fontId="1" fillId="0" borderId="2" xfId="1" applyNumberFormat="1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center" wrapText="1"/>
    </xf>
    <xf numFmtId="14" fontId="1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44" fontId="3" fillId="0" borderId="1" xfId="2" applyFont="1" applyBorder="1" applyAlignment="1">
      <alignment horizontal="center" vertical="center" wrapText="1"/>
    </xf>
    <xf numFmtId="44" fontId="1" fillId="0" borderId="1" xfId="2" applyFont="1" applyBorder="1" applyAlignment="1">
      <alignment horizontal="left" vertical="top" wrapText="1"/>
    </xf>
    <xf numFmtId="44" fontId="1" fillId="0" borderId="2" xfId="2" applyFont="1" applyBorder="1" applyAlignment="1">
      <alignment horizontal="left" vertical="top" wrapText="1"/>
    </xf>
    <xf numFmtId="44" fontId="1" fillId="0" borderId="2" xfId="2" applyFont="1" applyBorder="1" applyAlignment="1">
      <alignment horizontal="center" vertical="center" wrapText="1"/>
    </xf>
    <xf numFmtId="44" fontId="1" fillId="0" borderId="2" xfId="2" applyFont="1" applyBorder="1" applyAlignment="1">
      <alignment horizontal="center" vertical="center"/>
    </xf>
    <xf numFmtId="44" fontId="0" fillId="0" borderId="0" xfId="2" applyFont="1"/>
    <xf numFmtId="167" fontId="3" fillId="0" borderId="1" xfId="1" applyNumberFormat="1" applyFont="1" applyBorder="1" applyAlignment="1">
      <alignment horizontal="center" vertical="center" wrapText="1"/>
    </xf>
    <xf numFmtId="167" fontId="1" fillId="0" borderId="2" xfId="1" applyNumberFormat="1" applyFont="1" applyBorder="1" applyAlignment="1">
      <alignment horizontal="left" vertical="top" wrapText="1"/>
    </xf>
    <xf numFmtId="167" fontId="1" fillId="0" borderId="2" xfId="1" applyNumberFormat="1" applyFont="1" applyBorder="1" applyAlignment="1">
      <alignment horizontal="center" vertical="center" wrapText="1"/>
    </xf>
    <xf numFmtId="167" fontId="1" fillId="0" borderId="2" xfId="1" applyNumberFormat="1" applyFont="1" applyBorder="1" applyAlignment="1">
      <alignment horizontal="center" vertical="center"/>
    </xf>
    <xf numFmtId="167" fontId="0" fillId="0" borderId="0" xfId="0" applyNumberFormat="1"/>
    <xf numFmtId="0" fontId="0" fillId="0" borderId="0" xfId="0" applyAlignment="1">
      <alignment wrapText="1"/>
    </xf>
    <xf numFmtId="49" fontId="3" fillId="0" borderId="1" xfId="1" applyNumberFormat="1" applyFont="1" applyBorder="1" applyAlignment="1">
      <alignment horizontal="center" vertical="center"/>
    </xf>
    <xf numFmtId="49" fontId="1" fillId="0" borderId="2" xfId="1" applyNumberFormat="1" applyFont="1" applyBorder="1" applyAlignment="1">
      <alignment horizontal="left" vertical="top"/>
    </xf>
    <xf numFmtId="49" fontId="1" fillId="0" borderId="2" xfId="1" applyNumberFormat="1" applyFont="1" applyBorder="1" applyAlignment="1">
      <alignment horizontal="center" vertical="center"/>
    </xf>
    <xf numFmtId="49" fontId="0" fillId="0" borderId="0" xfId="0" applyNumberFormat="1" applyAlignment="1"/>
    <xf numFmtId="0" fontId="1" fillId="2" borderId="2" xfId="1" applyFont="1" applyFill="1" applyBorder="1" applyAlignment="1">
      <alignment horizontal="left" vertical="top" wrapText="1"/>
    </xf>
    <xf numFmtId="168" fontId="1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/>
    </xf>
    <xf numFmtId="0" fontId="0" fillId="0" borderId="0" xfId="0" applyNumberFormat="1"/>
    <xf numFmtId="0" fontId="3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167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44" fontId="6" fillId="0" borderId="1" xfId="2" applyFont="1" applyBorder="1" applyAlignment="1">
      <alignment horizontal="left" vertical="top" wrapText="1"/>
    </xf>
    <xf numFmtId="8" fontId="6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/>
    <xf numFmtId="167" fontId="6" fillId="0" borderId="1" xfId="1" applyNumberFormat="1" applyFont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left" vertical="top"/>
    </xf>
    <xf numFmtId="44" fontId="5" fillId="0" borderId="1" xfId="2" applyFont="1" applyBorder="1" applyAlignment="1">
      <alignment horizontal="left" vertical="top" wrapText="1"/>
    </xf>
    <xf numFmtId="44" fontId="5" fillId="0" borderId="1" xfId="2" applyFont="1" applyBorder="1"/>
    <xf numFmtId="44" fontId="6" fillId="0" borderId="1" xfId="2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left" vertical="top" wrapText="1"/>
    </xf>
    <xf numFmtId="8" fontId="6" fillId="0" borderId="1" xfId="1" applyNumberFormat="1" applyFont="1" applyFill="1" applyBorder="1" applyAlignment="1">
      <alignment horizontal="left" vertical="top" wrapText="1"/>
    </xf>
    <xf numFmtId="167" fontId="7" fillId="0" borderId="1" xfId="1" applyNumberFormat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44" fontId="7" fillId="0" borderId="1" xfId="2" applyFont="1" applyBorder="1" applyAlignment="1">
      <alignment horizontal="left" vertical="top" wrapText="1"/>
    </xf>
    <xf numFmtId="8" fontId="7" fillId="0" borderId="1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44" fontId="5" fillId="0" borderId="1" xfId="2" applyFont="1" applyBorder="1" applyAlignment="1">
      <alignment vertical="top" wrapText="1"/>
    </xf>
    <xf numFmtId="44" fontId="6" fillId="0" borderId="1" xfId="2" applyFont="1" applyBorder="1" applyAlignment="1">
      <alignment vertical="top" wrapText="1"/>
    </xf>
    <xf numFmtId="0" fontId="5" fillId="0" borderId="1" xfId="0" applyFont="1" applyBorder="1"/>
    <xf numFmtId="49" fontId="7" fillId="0" borderId="1" xfId="1" applyNumberFormat="1" applyFont="1" applyBorder="1" applyAlignment="1">
      <alignment vertical="top"/>
    </xf>
    <xf numFmtId="44" fontId="7" fillId="0" borderId="1" xfId="2" applyFont="1" applyBorder="1" applyAlignment="1">
      <alignment horizontal="center" vertical="top"/>
    </xf>
    <xf numFmtId="164" fontId="7" fillId="0" borderId="1" xfId="1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4" fontId="7" fillId="0" borderId="1" xfId="2" applyFont="1" applyBorder="1" applyAlignment="1">
      <alignment horizontal="center" vertical="top" wrapText="1"/>
    </xf>
    <xf numFmtId="44" fontId="9" fillId="0" borderId="1" xfId="2" applyFont="1" applyBorder="1" applyAlignment="1">
      <alignment vertical="top" wrapText="1"/>
    </xf>
    <xf numFmtId="44" fontId="7" fillId="0" borderId="1" xfId="2" applyFont="1" applyBorder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44" fontId="6" fillId="2" borderId="1" xfId="2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/>
    </xf>
    <xf numFmtId="164" fontId="6" fillId="0" borderId="1" xfId="1" applyNumberFormat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top" wrapText="1"/>
    </xf>
    <xf numFmtId="44" fontId="6" fillId="0" borderId="4" xfId="2" applyFont="1" applyBorder="1" applyAlignment="1">
      <alignment horizontal="left" vertical="top" wrapText="1"/>
    </xf>
    <xf numFmtId="8" fontId="6" fillId="0" borderId="4" xfId="1" applyNumberFormat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44" fontId="6" fillId="0" borderId="5" xfId="2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44" fontId="6" fillId="0" borderId="8" xfId="2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1" xfId="1" applyFont="1" applyBorder="1" applyAlignment="1">
      <alignment vertical="center" wrapText="1"/>
    </xf>
    <xf numFmtId="165" fontId="6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2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top" wrapText="1"/>
    </xf>
    <xf numFmtId="167" fontId="6" fillId="0" borderId="6" xfId="1" applyNumberFormat="1" applyFont="1" applyBorder="1" applyAlignment="1">
      <alignment horizontal="left" vertical="top" wrapText="1"/>
    </xf>
    <xf numFmtId="49" fontId="6" fillId="0" borderId="6" xfId="1" applyNumberFormat="1" applyFont="1" applyBorder="1" applyAlignment="1">
      <alignment horizontal="left" vertical="top"/>
    </xf>
    <xf numFmtId="44" fontId="6" fillId="0" borderId="6" xfId="2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10" fillId="0" borderId="6" xfId="1" applyFont="1" applyBorder="1" applyAlignment="1">
      <alignment horizontal="left" vertical="top" wrapText="1"/>
    </xf>
    <xf numFmtId="167" fontId="10" fillId="0" borderId="6" xfId="1" applyNumberFormat="1" applyFont="1" applyBorder="1" applyAlignment="1">
      <alignment horizontal="left" vertical="top" wrapText="1"/>
    </xf>
    <xf numFmtId="49" fontId="10" fillId="0" borderId="6" xfId="1" applyNumberFormat="1" applyFont="1" applyBorder="1" applyAlignment="1">
      <alignment horizontal="left" vertical="top"/>
    </xf>
    <xf numFmtId="44" fontId="10" fillId="0" borderId="6" xfId="2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167" fontId="6" fillId="0" borderId="2" xfId="1" applyNumberFormat="1" applyFont="1" applyBorder="1" applyAlignment="1">
      <alignment horizontal="left" vertical="top" wrapText="1"/>
    </xf>
    <xf numFmtId="49" fontId="6" fillId="0" borderId="2" xfId="1" applyNumberFormat="1" applyFont="1" applyBorder="1" applyAlignment="1">
      <alignment horizontal="left" vertical="top"/>
    </xf>
    <xf numFmtId="44" fontId="6" fillId="0" borderId="2" xfId="2" applyFont="1" applyBorder="1" applyAlignment="1">
      <alignment horizontal="left" vertical="top" wrapText="1"/>
    </xf>
    <xf numFmtId="167" fontId="6" fillId="0" borderId="7" xfId="1" applyNumberFormat="1" applyFont="1" applyBorder="1" applyAlignment="1">
      <alignment horizontal="left" vertical="top" wrapText="1"/>
    </xf>
    <xf numFmtId="49" fontId="6" fillId="0" borderId="7" xfId="1" applyNumberFormat="1" applyFont="1" applyBorder="1" applyAlignment="1">
      <alignment horizontal="left" vertical="top"/>
    </xf>
    <xf numFmtId="44" fontId="6" fillId="0" borderId="7" xfId="2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/>
    </xf>
    <xf numFmtId="165" fontId="6" fillId="0" borderId="2" xfId="1" applyNumberFormat="1" applyFont="1" applyBorder="1" applyAlignment="1">
      <alignment horizontal="left" vertical="top" wrapText="1"/>
    </xf>
    <xf numFmtId="167" fontId="6" fillId="0" borderId="8" xfId="1" applyNumberFormat="1" applyFont="1" applyBorder="1" applyAlignment="1">
      <alignment vertical="top" wrapText="1"/>
    </xf>
    <xf numFmtId="167" fontId="6" fillId="0" borderId="5" xfId="1" applyNumberFormat="1" applyFont="1" applyBorder="1" applyAlignment="1">
      <alignment vertical="top" wrapText="1"/>
    </xf>
    <xf numFmtId="167" fontId="6" fillId="0" borderId="4" xfId="1" applyNumberFormat="1" applyFont="1" applyBorder="1" applyAlignment="1">
      <alignment vertical="top" wrapText="1"/>
    </xf>
    <xf numFmtId="49" fontId="6" fillId="0" borderId="5" xfId="1" applyNumberFormat="1" applyFont="1" applyBorder="1" applyAlignment="1">
      <alignment vertical="top"/>
    </xf>
    <xf numFmtId="49" fontId="6" fillId="0" borderId="4" xfId="1" applyNumberFormat="1" applyFont="1" applyBorder="1" applyAlignment="1">
      <alignment vertical="top"/>
    </xf>
    <xf numFmtId="0" fontId="6" fillId="0" borderId="8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44" fontId="6" fillId="0" borderId="1" xfId="2" applyFont="1" applyBorder="1" applyAlignment="1">
      <alignment horizontal="left" vertical="top"/>
    </xf>
    <xf numFmtId="8" fontId="6" fillId="0" borderId="7" xfId="1" applyNumberFormat="1" applyFont="1" applyBorder="1" applyAlignment="1">
      <alignment horizontal="left" vertical="top" wrapText="1"/>
    </xf>
    <xf numFmtId="164" fontId="6" fillId="0" borderId="0" xfId="1" applyNumberFormat="1" applyFont="1" applyBorder="1" applyAlignment="1">
      <alignment horizontal="left" vertical="top"/>
    </xf>
    <xf numFmtId="0" fontId="6" fillId="2" borderId="5" xfId="1" applyFont="1" applyFill="1" applyBorder="1" applyAlignment="1">
      <alignment horizontal="left" vertical="top" wrapText="1"/>
    </xf>
  </cellXfs>
  <cellStyles count="3">
    <cellStyle name="Normal 2" xfId="1"/>
    <cellStyle name="Obič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K/Desktop/SNJE&#381;ANA/TABLICE%20U%20EXCELU%20I%20WORDU/2018/registar%20ugovora/Registar%20ugovori%20jednostavne%20nabave%20i%20ostali%20sklopljeni%20Ugovor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ar jednostavne nabave"/>
      <sheetName val="Popis preostalih sklopljenih ug"/>
      <sheetName val="Sheet3"/>
    </sheetNames>
    <sheetDataSet>
      <sheetData sheetId="0" refreshError="1"/>
      <sheetData sheetId="1" refreshError="1">
        <row r="75">
          <cell r="B75" t="str">
            <v xml:space="preserve">Ugovor o stipendiranju </v>
          </cell>
          <cell r="H75" t="str">
            <v>/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pane ySplit="1" topLeftCell="A2" activePane="bottomLeft" state="frozen"/>
      <selection pane="bottomLeft" activeCell="F6" sqref="F6"/>
    </sheetView>
  </sheetViews>
  <sheetFormatPr defaultRowHeight="15"/>
  <cols>
    <col min="2" max="2" width="22.28515625" customWidth="1"/>
    <col min="3" max="3" width="13.28515625" customWidth="1"/>
    <col min="4" max="4" width="18.42578125" customWidth="1"/>
    <col min="5" max="5" width="16.85546875" bestFit="1" customWidth="1"/>
    <col min="6" max="6" width="13.140625" customWidth="1"/>
    <col min="7" max="7" width="13.7109375" bestFit="1" customWidth="1"/>
    <col min="8" max="8" width="13.140625" customWidth="1"/>
    <col min="9" max="9" width="17.140625" customWidth="1"/>
    <col min="10" max="10" width="22.28515625" customWidth="1"/>
  </cols>
  <sheetData>
    <row r="1" spans="1:10" ht="45">
      <c r="A1" s="9" t="s">
        <v>0</v>
      </c>
      <c r="B1" s="9" t="s">
        <v>3</v>
      </c>
      <c r="C1" s="9" t="s">
        <v>4</v>
      </c>
      <c r="D1" s="9" t="s">
        <v>5</v>
      </c>
      <c r="E1" s="10" t="s">
        <v>8</v>
      </c>
      <c r="F1" s="9" t="s">
        <v>7</v>
      </c>
      <c r="G1" s="9" t="s">
        <v>20</v>
      </c>
      <c r="H1" s="9" t="s">
        <v>10</v>
      </c>
      <c r="I1" s="9" t="s">
        <v>6</v>
      </c>
      <c r="J1" s="9" t="s">
        <v>9</v>
      </c>
    </row>
    <row r="2" spans="1:10" ht="105">
      <c r="A2" s="1" t="s">
        <v>1</v>
      </c>
      <c r="B2" s="13" t="s">
        <v>177</v>
      </c>
      <c r="C2" s="17" t="s">
        <v>178</v>
      </c>
      <c r="D2" s="1" t="s">
        <v>179</v>
      </c>
      <c r="E2" s="19" t="s">
        <v>22</v>
      </c>
      <c r="F2" s="15">
        <v>446140</v>
      </c>
      <c r="G2" s="15">
        <f>F2+(F2*25%)</f>
        <v>557675</v>
      </c>
      <c r="H2" s="13" t="s">
        <v>180</v>
      </c>
      <c r="I2" s="16">
        <v>43749</v>
      </c>
      <c r="J2" s="13" t="s">
        <v>181</v>
      </c>
    </row>
    <row r="3" spans="1:10" ht="75">
      <c r="A3" s="1" t="s">
        <v>34</v>
      </c>
      <c r="B3" s="13" t="s">
        <v>182</v>
      </c>
      <c r="C3" s="17" t="s">
        <v>183</v>
      </c>
      <c r="D3" s="18" t="s">
        <v>184</v>
      </c>
      <c r="E3" s="19" t="s">
        <v>22</v>
      </c>
      <c r="F3" s="46">
        <f>G3-(G3*25%)</f>
        <v>341204.55000000005</v>
      </c>
      <c r="G3" s="30">
        <v>454939.4</v>
      </c>
      <c r="H3" s="13" t="s">
        <v>180</v>
      </c>
      <c r="I3" s="16">
        <v>43756</v>
      </c>
      <c r="J3" s="13" t="s">
        <v>185</v>
      </c>
    </row>
    <row r="4" spans="1:10">
      <c r="A4" s="1" t="s">
        <v>24</v>
      </c>
      <c r="B4" s="13"/>
      <c r="C4" s="17"/>
      <c r="D4" s="18"/>
      <c r="E4" s="19"/>
      <c r="F4" s="19"/>
      <c r="G4" s="15"/>
      <c r="H4" s="13"/>
      <c r="I4" s="13"/>
      <c r="J4" s="13"/>
    </row>
    <row r="5" spans="1:10">
      <c r="A5" s="1" t="s">
        <v>25</v>
      </c>
      <c r="B5" s="13"/>
      <c r="C5" s="17"/>
      <c r="D5" s="13"/>
      <c r="E5" s="19"/>
      <c r="F5" s="17"/>
      <c r="G5" s="19"/>
      <c r="H5" s="13"/>
      <c r="I5" s="13"/>
      <c r="J5" s="16"/>
    </row>
    <row r="6" spans="1:10">
      <c r="A6" s="1" t="s">
        <v>35</v>
      </c>
      <c r="B6" s="13"/>
      <c r="C6" s="17"/>
      <c r="D6" s="13"/>
      <c r="E6" s="19"/>
      <c r="F6" s="17"/>
      <c r="G6" s="19"/>
      <c r="H6" s="13"/>
      <c r="I6" s="13"/>
      <c r="J6" s="16"/>
    </row>
    <row r="7" spans="1:10" ht="54.75" customHeight="1">
      <c r="A7" s="1" t="s">
        <v>26</v>
      </c>
      <c r="B7" s="13"/>
      <c r="C7" s="17"/>
      <c r="D7" s="13"/>
      <c r="E7" s="19"/>
      <c r="F7" s="17"/>
      <c r="G7" s="15"/>
      <c r="H7" s="14"/>
      <c r="I7" s="13"/>
      <c r="J7" s="13"/>
    </row>
    <row r="8" spans="1:10" ht="60" customHeight="1">
      <c r="A8" s="1" t="s">
        <v>27</v>
      </c>
      <c r="B8" s="13"/>
      <c r="C8" s="17"/>
      <c r="D8" s="13"/>
      <c r="E8" s="19"/>
      <c r="F8" s="17"/>
      <c r="G8" s="15"/>
      <c r="H8" s="14"/>
      <c r="I8" s="13"/>
      <c r="J8" s="13"/>
    </row>
    <row r="9" spans="1:10" ht="79.5" customHeight="1">
      <c r="A9" s="1" t="s">
        <v>28</v>
      </c>
      <c r="B9" s="13"/>
      <c r="C9" s="17"/>
      <c r="D9" s="18"/>
      <c r="E9" s="19"/>
      <c r="F9" s="17"/>
      <c r="G9" s="15"/>
      <c r="H9" s="14"/>
      <c r="I9" s="13"/>
      <c r="J9" s="13"/>
    </row>
    <row r="10" spans="1:10" ht="99.75" customHeight="1">
      <c r="A10" s="1" t="s">
        <v>29</v>
      </c>
      <c r="B10" s="13"/>
      <c r="C10" s="17"/>
      <c r="D10" s="13"/>
      <c r="E10" s="19"/>
      <c r="F10" s="17"/>
      <c r="G10" s="15"/>
      <c r="H10" s="14"/>
      <c r="I10" s="13"/>
      <c r="J10" s="13"/>
    </row>
    <row r="11" spans="1:10">
      <c r="A11" s="1" t="s">
        <v>30</v>
      </c>
      <c r="B11" s="13"/>
      <c r="C11" s="17"/>
      <c r="D11" s="13"/>
      <c r="E11" s="19"/>
      <c r="F11" s="17"/>
      <c r="G11" s="15"/>
      <c r="H11" s="14"/>
      <c r="I11" s="13"/>
      <c r="J11" s="13"/>
    </row>
    <row r="12" spans="1:10">
      <c r="A12" s="1" t="s">
        <v>31</v>
      </c>
      <c r="B12" s="26"/>
      <c r="C12" s="28"/>
      <c r="D12" s="26"/>
      <c r="E12" s="19"/>
      <c r="F12" s="28"/>
      <c r="G12" s="8"/>
      <c r="H12" s="5"/>
      <c r="I12" s="26"/>
      <c r="J12" s="27"/>
    </row>
    <row r="13" spans="1:10">
      <c r="A13" s="1" t="s">
        <v>32</v>
      </c>
      <c r="B13" s="26"/>
      <c r="C13" s="28"/>
      <c r="D13" s="26"/>
      <c r="E13" s="19"/>
      <c r="F13" s="11"/>
      <c r="G13" s="8"/>
      <c r="H13" s="5"/>
      <c r="I13" s="26"/>
      <c r="J13" s="26"/>
    </row>
    <row r="14" spans="1:10">
      <c r="A14" s="1"/>
      <c r="B14" s="1"/>
      <c r="C14" s="11"/>
      <c r="D14" s="1"/>
      <c r="E14" s="4"/>
      <c r="F14" s="4"/>
      <c r="G14" s="8"/>
      <c r="H14" s="5"/>
      <c r="I14" s="1"/>
      <c r="J14" s="1"/>
    </row>
    <row r="15" spans="1:10">
      <c r="A15" s="1"/>
      <c r="B15" s="1"/>
      <c r="C15" s="11"/>
      <c r="D15" s="1"/>
      <c r="E15" s="4"/>
      <c r="F15" s="4"/>
      <c r="G15" s="8"/>
      <c r="H15" s="5"/>
      <c r="I15" s="1"/>
      <c r="J15" s="1"/>
    </row>
    <row r="16" spans="1:10">
      <c r="A16" s="1"/>
      <c r="B16" s="1"/>
      <c r="C16" s="11"/>
      <c r="D16" s="1"/>
      <c r="E16" s="4"/>
      <c r="F16" s="4"/>
      <c r="G16" s="8"/>
      <c r="H16" s="5"/>
      <c r="I16" s="1"/>
      <c r="J16" s="1"/>
    </row>
    <row r="17" spans="1:10">
      <c r="A17" s="1"/>
      <c r="B17" s="1"/>
      <c r="C17" s="11"/>
      <c r="D17" s="1"/>
      <c r="E17" s="4"/>
      <c r="F17" s="4"/>
      <c r="G17" s="8"/>
      <c r="H17" s="5"/>
      <c r="I17" s="1"/>
      <c r="J17" s="1"/>
    </row>
    <row r="18" spans="1:10">
      <c r="A18" s="1"/>
      <c r="B18" s="1"/>
      <c r="C18" s="11"/>
      <c r="D18" s="1"/>
      <c r="E18" s="4"/>
      <c r="F18" s="4"/>
      <c r="G18" s="8"/>
      <c r="H18" s="5"/>
      <c r="I18" s="1"/>
      <c r="J18" s="1"/>
    </row>
    <row r="19" spans="1:10">
      <c r="A19" s="1"/>
      <c r="B19" s="1"/>
      <c r="C19" s="11"/>
      <c r="D19" s="1"/>
      <c r="E19" s="4"/>
      <c r="F19" s="4"/>
      <c r="G19" s="8"/>
      <c r="H19" s="5"/>
      <c r="I19" s="1"/>
      <c r="J19" s="1"/>
    </row>
    <row r="20" spans="1:10">
      <c r="A20" s="1"/>
      <c r="B20" s="1"/>
      <c r="C20" s="11"/>
      <c r="D20" s="1"/>
      <c r="E20" s="4"/>
      <c r="F20" s="4"/>
      <c r="G20" s="8"/>
      <c r="H20" s="5"/>
      <c r="I20" s="1"/>
      <c r="J20" s="1"/>
    </row>
    <row r="21" spans="1:10">
      <c r="A21" s="1"/>
      <c r="B21" s="1"/>
      <c r="C21" s="11"/>
      <c r="D21" s="1"/>
      <c r="E21" s="4"/>
      <c r="F21" s="4"/>
      <c r="G21" s="8"/>
      <c r="H21" s="5"/>
      <c r="I21" s="1"/>
      <c r="J21" s="1"/>
    </row>
    <row r="22" spans="1:10">
      <c r="A22" s="1"/>
      <c r="B22" s="1"/>
      <c r="C22" s="11"/>
      <c r="D22" s="1"/>
      <c r="E22" s="4"/>
      <c r="F22" s="4"/>
      <c r="G22" s="8"/>
      <c r="H22" s="5"/>
      <c r="I22" s="1"/>
      <c r="J22" s="1"/>
    </row>
    <row r="23" spans="1:10">
      <c r="A23" s="1"/>
      <c r="B23" s="1"/>
      <c r="C23" s="11"/>
      <c r="D23" s="1"/>
      <c r="E23" s="4"/>
      <c r="F23" s="4"/>
      <c r="G23" s="8"/>
      <c r="H23" s="5"/>
      <c r="I23" s="1"/>
      <c r="J23" s="1"/>
    </row>
    <row r="24" spans="1:10">
      <c r="A24" s="1"/>
      <c r="B24" s="1"/>
      <c r="C24" s="11"/>
      <c r="D24" s="1"/>
      <c r="E24" s="4"/>
      <c r="F24" s="4"/>
      <c r="G24" s="8"/>
      <c r="H24" s="5"/>
      <c r="I24" s="1"/>
      <c r="J24" s="1"/>
    </row>
    <row r="25" spans="1:10" ht="36" customHeight="1">
      <c r="A25" s="1"/>
      <c r="B25" s="1"/>
      <c r="C25" s="11"/>
      <c r="D25" s="1"/>
      <c r="E25" s="4"/>
      <c r="F25" s="4"/>
      <c r="G25" s="8"/>
      <c r="H25" s="5"/>
      <c r="I25" s="1"/>
      <c r="J25" s="1"/>
    </row>
    <row r="26" spans="1:10">
      <c r="A26" s="1"/>
      <c r="B26" s="1"/>
      <c r="C26" s="11"/>
      <c r="D26" s="1"/>
      <c r="E26" s="4"/>
      <c r="F26" s="4"/>
      <c r="G26" s="8"/>
      <c r="H26" s="5"/>
      <c r="I26" s="1"/>
      <c r="J26" s="1"/>
    </row>
    <row r="27" spans="1:10">
      <c r="A27" s="1"/>
      <c r="B27" s="1"/>
      <c r="C27" s="11"/>
      <c r="D27" s="1"/>
      <c r="E27" s="4"/>
      <c r="F27" s="4"/>
      <c r="G27" s="8"/>
      <c r="H27" s="5"/>
      <c r="I27" s="1"/>
      <c r="J27" s="1"/>
    </row>
    <row r="28" spans="1:10">
      <c r="A28" s="1"/>
      <c r="B28" s="1"/>
      <c r="C28" s="11"/>
      <c r="D28" s="7"/>
      <c r="E28" s="4"/>
      <c r="F28" s="4"/>
      <c r="G28" s="8"/>
      <c r="H28" s="5"/>
      <c r="I28" s="1"/>
      <c r="J28" s="1"/>
    </row>
    <row r="29" spans="1:10">
      <c r="A29" s="1"/>
      <c r="B29" s="1"/>
      <c r="C29" s="11"/>
      <c r="D29" s="1"/>
      <c r="E29" s="4"/>
      <c r="F29" s="4"/>
      <c r="G29" s="8"/>
      <c r="H29" s="5"/>
      <c r="I29" s="1"/>
      <c r="J29" s="1"/>
    </row>
    <row r="30" spans="1:10">
      <c r="A30" s="1"/>
      <c r="B30" s="1"/>
      <c r="C30" s="11"/>
      <c r="D30" s="7"/>
      <c r="E30" s="4"/>
      <c r="F30" s="4"/>
      <c r="G30" s="8"/>
      <c r="H30" s="5"/>
      <c r="I30" s="1"/>
      <c r="J30" s="1"/>
    </row>
    <row r="31" spans="1:10">
      <c r="A31" s="1"/>
      <c r="B31" s="1"/>
      <c r="C31" s="11"/>
      <c r="D31" s="7"/>
      <c r="E31" s="4"/>
      <c r="F31" s="4"/>
      <c r="G31" s="8"/>
      <c r="H31" s="5"/>
      <c r="I31" s="1"/>
      <c r="J31" s="1"/>
    </row>
    <row r="32" spans="1:10">
      <c r="A32" s="1"/>
      <c r="B32" s="1"/>
      <c r="C32" s="11"/>
      <c r="D32" s="1"/>
      <c r="E32" s="4"/>
      <c r="F32" s="4"/>
      <c r="G32" s="8"/>
      <c r="H32" s="5"/>
      <c r="I32" s="1"/>
      <c r="J32" s="1"/>
    </row>
    <row r="33" spans="1:10" ht="30.75" customHeight="1">
      <c r="A33" s="1"/>
      <c r="B33" s="1"/>
      <c r="C33" s="11"/>
      <c r="D33" s="1"/>
      <c r="E33" s="4"/>
      <c r="F33" s="4"/>
      <c r="G33" s="8"/>
      <c r="H33" s="5"/>
      <c r="I33" s="1"/>
      <c r="J33" s="1"/>
    </row>
    <row r="34" spans="1:10">
      <c r="A34" s="1"/>
      <c r="B34" s="1"/>
      <c r="C34" s="11"/>
      <c r="D34" s="1"/>
      <c r="E34" s="4"/>
      <c r="F34" s="4"/>
      <c r="G34" s="8"/>
      <c r="H34" s="5"/>
      <c r="I34" s="1"/>
      <c r="J34" s="1"/>
    </row>
    <row r="35" spans="1:10" ht="30" customHeight="1">
      <c r="A35" s="1"/>
      <c r="B35" s="1"/>
      <c r="C35" s="11"/>
      <c r="D35" s="1"/>
      <c r="E35" s="4"/>
      <c r="F35" s="4"/>
      <c r="G35" s="8"/>
      <c r="H35" s="5"/>
      <c r="I35" s="1"/>
      <c r="J35" s="1"/>
    </row>
    <row r="36" spans="1:10">
      <c r="A36" s="1"/>
      <c r="B36" s="1"/>
      <c r="C36" s="11"/>
      <c r="D36" s="1"/>
      <c r="E36" s="4"/>
      <c r="F36" s="4"/>
      <c r="G36" s="8"/>
      <c r="H36" s="5"/>
      <c r="I36" s="1"/>
      <c r="J36" s="6"/>
    </row>
    <row r="37" spans="1:10">
      <c r="A37" s="1"/>
      <c r="B37" s="1"/>
      <c r="C37" s="11"/>
      <c r="D37" s="1"/>
      <c r="E37" s="4"/>
      <c r="F37" s="4"/>
      <c r="G37" s="8"/>
      <c r="H37" s="5"/>
      <c r="I37" s="1"/>
      <c r="J37" s="1"/>
    </row>
    <row r="38" spans="1:10">
      <c r="A38" s="1"/>
      <c r="B38" s="1"/>
      <c r="C38" s="11"/>
      <c r="D38" s="1"/>
      <c r="E38" s="4"/>
      <c r="F38" s="4"/>
      <c r="G38" s="8"/>
      <c r="H38" s="5"/>
      <c r="I38" s="1"/>
      <c r="J38" s="1"/>
    </row>
    <row r="39" spans="1:10">
      <c r="A39" s="1"/>
      <c r="B39" s="1"/>
      <c r="C39" s="11"/>
      <c r="D39" s="1"/>
      <c r="E39" s="4"/>
      <c r="F39" s="4"/>
      <c r="G39" s="8"/>
      <c r="H39" s="5"/>
      <c r="I39" s="1"/>
      <c r="J39" s="1"/>
    </row>
    <row r="40" spans="1:10">
      <c r="A40" s="1"/>
      <c r="B40" s="1"/>
      <c r="C40" s="11"/>
      <c r="D40" s="1"/>
      <c r="E40" s="4"/>
      <c r="F40" s="4"/>
      <c r="G40" s="12"/>
      <c r="H40" s="5"/>
      <c r="I40" s="1"/>
      <c r="J40" s="1"/>
    </row>
  </sheetData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>
      <pane ySplit="1" topLeftCell="A66" activePane="bottomLeft" state="frozen"/>
      <selection pane="bottomLeft" activeCell="A2" sqref="A2:A67"/>
    </sheetView>
  </sheetViews>
  <sheetFormatPr defaultRowHeight="15"/>
  <cols>
    <col min="1" max="1" width="6.28515625" style="49" customWidth="1"/>
    <col min="2" max="2" width="19.140625" customWidth="1"/>
    <col min="3" max="3" width="16.5703125" style="39" bestFit="1" customWidth="1"/>
    <col min="4" max="4" width="18.140625" style="44" bestFit="1" customWidth="1"/>
    <col min="5" max="5" width="13.5703125" style="40" customWidth="1"/>
    <col min="6" max="6" width="15" style="34" bestFit="1" customWidth="1"/>
    <col min="7" max="7" width="14.140625" style="34" bestFit="1" customWidth="1"/>
    <col min="8" max="8" width="14.140625" customWidth="1"/>
    <col min="9" max="9" width="25.140625" customWidth="1"/>
    <col min="10" max="10" width="14.5703125" customWidth="1"/>
    <col min="11" max="11" width="17" customWidth="1"/>
    <col min="12" max="12" width="15.140625" customWidth="1"/>
  </cols>
  <sheetData>
    <row r="1" spans="1:12" ht="75">
      <c r="A1" s="47" t="s">
        <v>0</v>
      </c>
      <c r="B1" s="50" t="s">
        <v>11</v>
      </c>
      <c r="C1" s="35" t="s">
        <v>12</v>
      </c>
      <c r="D1" s="41" t="s">
        <v>36</v>
      </c>
      <c r="E1" s="9" t="s">
        <v>37</v>
      </c>
      <c r="F1" s="29" t="s">
        <v>13</v>
      </c>
      <c r="G1" s="29" t="s">
        <v>14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</row>
    <row r="2" spans="1:12" s="59" customFormat="1" ht="63.75">
      <c r="A2" s="51">
        <v>1</v>
      </c>
      <c r="B2" s="52" t="s">
        <v>83</v>
      </c>
      <c r="C2" s="53">
        <v>43467</v>
      </c>
      <c r="D2" s="54" t="s">
        <v>84</v>
      </c>
      <c r="E2" s="55" t="s">
        <v>40</v>
      </c>
      <c r="F2" s="56" t="s">
        <v>87</v>
      </c>
      <c r="G2" s="56" t="s">
        <v>88</v>
      </c>
      <c r="H2" s="57" t="s">
        <v>89</v>
      </c>
      <c r="I2" s="52" t="s">
        <v>90</v>
      </c>
      <c r="J2" s="58" t="s">
        <v>2</v>
      </c>
      <c r="K2" s="52" t="s">
        <v>222</v>
      </c>
      <c r="L2" s="52"/>
    </row>
    <row r="3" spans="1:12" s="59" customFormat="1" ht="102">
      <c r="A3" s="51">
        <v>2</v>
      </c>
      <c r="B3" s="58" t="s">
        <v>78</v>
      </c>
      <c r="C3" s="60">
        <v>43469</v>
      </c>
      <c r="D3" s="61" t="s">
        <v>79</v>
      </c>
      <c r="E3" s="52" t="s">
        <v>80</v>
      </c>
      <c r="F3" s="62" t="s">
        <v>85</v>
      </c>
      <c r="G3" s="56" t="s">
        <v>86</v>
      </c>
      <c r="H3" s="57" t="s">
        <v>81</v>
      </c>
      <c r="I3" s="52" t="s">
        <v>82</v>
      </c>
      <c r="J3" s="52" t="s">
        <v>2</v>
      </c>
      <c r="K3" s="52" t="s">
        <v>222</v>
      </c>
      <c r="L3" s="52"/>
    </row>
    <row r="4" spans="1:12" s="59" customFormat="1" ht="51">
      <c r="A4" s="51">
        <v>3</v>
      </c>
      <c r="B4" s="52" t="s">
        <v>138</v>
      </c>
      <c r="C4" s="53">
        <v>43476</v>
      </c>
      <c r="D4" s="54" t="s">
        <v>136</v>
      </c>
      <c r="E4" s="55" t="s">
        <v>139</v>
      </c>
      <c r="F4" s="56">
        <v>84261.8</v>
      </c>
      <c r="G4" s="56">
        <v>105327.25</v>
      </c>
      <c r="H4" s="57" t="s">
        <v>127</v>
      </c>
      <c r="I4" s="52" t="s">
        <v>128</v>
      </c>
      <c r="J4" s="52" t="s">
        <v>2</v>
      </c>
      <c r="K4" s="52" t="s">
        <v>222</v>
      </c>
      <c r="L4" s="52"/>
    </row>
    <row r="5" spans="1:12" s="59" customFormat="1" ht="25.5">
      <c r="A5" s="51">
        <v>4</v>
      </c>
      <c r="B5" s="52" t="s">
        <v>164</v>
      </c>
      <c r="C5" s="53">
        <v>43476</v>
      </c>
      <c r="D5" s="54" t="s">
        <v>165</v>
      </c>
      <c r="E5" s="55" t="s">
        <v>40</v>
      </c>
      <c r="F5" s="56"/>
      <c r="G5" s="56">
        <v>300</v>
      </c>
      <c r="H5" s="66" t="s">
        <v>176</v>
      </c>
      <c r="I5" s="52" t="s">
        <v>234</v>
      </c>
      <c r="J5" s="52" t="s">
        <v>2</v>
      </c>
      <c r="K5" s="52" t="s">
        <v>222</v>
      </c>
      <c r="L5" s="52"/>
    </row>
    <row r="6" spans="1:12" s="59" customFormat="1" ht="114.75">
      <c r="A6" s="51">
        <v>5</v>
      </c>
      <c r="B6" s="52" t="s">
        <v>73</v>
      </c>
      <c r="C6" s="53">
        <v>43479</v>
      </c>
      <c r="D6" s="54" t="s">
        <v>74</v>
      </c>
      <c r="E6" s="55" t="s">
        <v>75</v>
      </c>
      <c r="F6" s="64"/>
      <c r="G6" s="64"/>
      <c r="H6" s="57" t="s">
        <v>76</v>
      </c>
      <c r="I6" s="65" t="s">
        <v>77</v>
      </c>
      <c r="J6" s="52" t="s">
        <v>2</v>
      </c>
      <c r="K6" s="52" t="s">
        <v>222</v>
      </c>
      <c r="L6" s="52"/>
    </row>
    <row r="7" spans="1:12" s="59" customFormat="1" ht="38.25">
      <c r="A7" s="51">
        <v>6</v>
      </c>
      <c r="B7" s="52" t="s">
        <v>72</v>
      </c>
      <c r="C7" s="53">
        <v>43482</v>
      </c>
      <c r="D7" s="54" t="s">
        <v>69</v>
      </c>
      <c r="E7" s="55"/>
      <c r="F7" s="64"/>
      <c r="G7" s="64"/>
      <c r="H7" s="57" t="s">
        <v>70</v>
      </c>
      <c r="I7" s="65" t="s">
        <v>71</v>
      </c>
      <c r="J7" s="52" t="s">
        <v>2</v>
      </c>
      <c r="K7" s="52" t="s">
        <v>222</v>
      </c>
      <c r="L7" s="52"/>
    </row>
    <row r="8" spans="1:12" s="59" customFormat="1" ht="25.5">
      <c r="A8" s="51">
        <v>7</v>
      </c>
      <c r="B8" s="52" t="s">
        <v>220</v>
      </c>
      <c r="C8" s="60">
        <v>43495</v>
      </c>
      <c r="D8" s="61"/>
      <c r="E8" s="52"/>
      <c r="F8" s="56"/>
      <c r="G8" s="56"/>
      <c r="H8" s="98"/>
      <c r="I8" s="52" t="s">
        <v>221</v>
      </c>
      <c r="J8" s="52" t="s">
        <v>2</v>
      </c>
      <c r="K8" s="52"/>
      <c r="L8" s="52"/>
    </row>
    <row r="9" spans="1:12" s="59" customFormat="1" ht="25.5">
      <c r="A9" s="51">
        <v>8</v>
      </c>
      <c r="B9" s="52" t="s">
        <v>164</v>
      </c>
      <c r="C9" s="67">
        <v>43500</v>
      </c>
      <c r="D9" s="54" t="s">
        <v>165</v>
      </c>
      <c r="E9" s="68" t="s">
        <v>174</v>
      </c>
      <c r="F9" s="69"/>
      <c r="G9" s="56">
        <v>300</v>
      </c>
      <c r="H9" s="70" t="s">
        <v>175</v>
      </c>
      <c r="I9" s="52" t="s">
        <v>234</v>
      </c>
      <c r="J9" s="71" t="s">
        <v>2</v>
      </c>
      <c r="K9" s="71" t="s">
        <v>222</v>
      </c>
      <c r="L9" s="71"/>
    </row>
    <row r="10" spans="1:12" s="59" customFormat="1" ht="25.5">
      <c r="A10" s="51">
        <v>9</v>
      </c>
      <c r="B10" s="52" t="s">
        <v>21</v>
      </c>
      <c r="C10" s="60">
        <v>43515</v>
      </c>
      <c r="D10" s="61"/>
      <c r="E10" s="52"/>
      <c r="F10" s="56"/>
      <c r="G10" s="56">
        <v>864</v>
      </c>
      <c r="H10" s="98"/>
      <c r="I10" s="52" t="s">
        <v>209</v>
      </c>
      <c r="J10" s="52" t="s">
        <v>2</v>
      </c>
      <c r="K10" s="52" t="s">
        <v>222</v>
      </c>
      <c r="L10" s="52"/>
    </row>
    <row r="11" spans="1:12" s="59" customFormat="1" ht="25.5">
      <c r="A11" s="51">
        <v>10</v>
      </c>
      <c r="B11" s="52" t="s">
        <v>164</v>
      </c>
      <c r="C11" s="53">
        <v>43524</v>
      </c>
      <c r="D11" s="54" t="s">
        <v>165</v>
      </c>
      <c r="E11" s="55" t="s">
        <v>170</v>
      </c>
      <c r="F11" s="56"/>
      <c r="G11" s="56">
        <v>300</v>
      </c>
      <c r="H11" s="57" t="s">
        <v>171</v>
      </c>
      <c r="I11" s="52" t="s">
        <v>234</v>
      </c>
      <c r="J11" s="52" t="s">
        <v>2</v>
      </c>
      <c r="K11" s="52" t="s">
        <v>222</v>
      </c>
      <c r="L11" s="52"/>
    </row>
    <row r="12" spans="1:12" s="59" customFormat="1" ht="51">
      <c r="A12" s="51">
        <v>11</v>
      </c>
      <c r="B12" s="52" t="s">
        <v>135</v>
      </c>
      <c r="C12" s="53">
        <v>43535</v>
      </c>
      <c r="D12" s="54" t="s">
        <v>136</v>
      </c>
      <c r="E12" s="55" t="s">
        <v>137</v>
      </c>
      <c r="F12" s="56">
        <v>84261.8</v>
      </c>
      <c r="G12" s="56">
        <v>105327.25</v>
      </c>
      <c r="H12" s="57" t="s">
        <v>127</v>
      </c>
      <c r="I12" s="52" t="s">
        <v>128</v>
      </c>
      <c r="J12" s="58" t="s">
        <v>2</v>
      </c>
      <c r="K12" s="52" t="s">
        <v>222</v>
      </c>
      <c r="L12" s="52"/>
    </row>
    <row r="13" spans="1:12" s="59" customFormat="1" ht="76.5">
      <c r="A13" s="51">
        <v>12</v>
      </c>
      <c r="B13" s="52" t="s">
        <v>68</v>
      </c>
      <c r="C13" s="53">
        <v>43543</v>
      </c>
      <c r="D13" s="54" t="s">
        <v>65</v>
      </c>
      <c r="E13" s="55" t="s">
        <v>66</v>
      </c>
      <c r="F13" s="63"/>
      <c r="G13" s="64">
        <v>168.65</v>
      </c>
      <c r="H13" s="57" t="s">
        <v>67</v>
      </c>
      <c r="I13" s="65" t="s">
        <v>53</v>
      </c>
      <c r="J13" s="52" t="s">
        <v>2</v>
      </c>
      <c r="K13" s="52" t="s">
        <v>223</v>
      </c>
      <c r="L13" s="52" t="s">
        <v>224</v>
      </c>
    </row>
    <row r="14" spans="1:12" s="59" customFormat="1" ht="76.5">
      <c r="A14" s="51">
        <v>13</v>
      </c>
      <c r="B14" s="52" t="s">
        <v>68</v>
      </c>
      <c r="C14" s="53">
        <v>43543</v>
      </c>
      <c r="D14" s="54" t="s">
        <v>141</v>
      </c>
      <c r="E14" s="55" t="s">
        <v>140</v>
      </c>
      <c r="F14" s="56"/>
      <c r="G14" s="56">
        <v>87.99</v>
      </c>
      <c r="H14" s="57" t="s">
        <v>142</v>
      </c>
      <c r="I14" s="52" t="s">
        <v>143</v>
      </c>
      <c r="J14" s="52" t="s">
        <v>2</v>
      </c>
      <c r="K14" s="52" t="s">
        <v>223</v>
      </c>
      <c r="L14" s="52" t="s">
        <v>224</v>
      </c>
    </row>
    <row r="15" spans="1:12" s="59" customFormat="1" ht="38.25">
      <c r="A15" s="51">
        <v>14</v>
      </c>
      <c r="B15" s="52" t="s">
        <v>123</v>
      </c>
      <c r="C15" s="53">
        <v>43553</v>
      </c>
      <c r="D15" s="54" t="s">
        <v>124</v>
      </c>
      <c r="E15" s="55"/>
      <c r="F15" s="56">
        <v>46000</v>
      </c>
      <c r="G15" s="56">
        <v>57500</v>
      </c>
      <c r="H15" s="57" t="s">
        <v>125</v>
      </c>
      <c r="I15" s="52" t="s">
        <v>191</v>
      </c>
      <c r="J15" s="52" t="s">
        <v>2</v>
      </c>
      <c r="K15" s="52" t="s">
        <v>222</v>
      </c>
      <c r="L15" s="52"/>
    </row>
    <row r="16" spans="1:12" s="59" customFormat="1" ht="25.5">
      <c r="A16" s="51">
        <v>15</v>
      </c>
      <c r="B16" s="52" t="s">
        <v>164</v>
      </c>
      <c r="C16" s="53">
        <v>43556</v>
      </c>
      <c r="D16" s="54" t="s">
        <v>165</v>
      </c>
      <c r="E16" s="55" t="s">
        <v>172</v>
      </c>
      <c r="F16" s="56"/>
      <c r="G16" s="56">
        <v>300</v>
      </c>
      <c r="H16" s="57" t="s">
        <v>173</v>
      </c>
      <c r="I16" s="52" t="s">
        <v>234</v>
      </c>
      <c r="J16" s="52" t="s">
        <v>2</v>
      </c>
      <c r="K16" s="52" t="s">
        <v>222</v>
      </c>
      <c r="L16" s="52"/>
    </row>
    <row r="17" spans="1:12" s="59" customFormat="1" ht="25.5">
      <c r="A17" s="51">
        <v>16</v>
      </c>
      <c r="B17" s="97" t="s">
        <v>33</v>
      </c>
      <c r="C17" s="60">
        <v>43556</v>
      </c>
      <c r="D17" s="61" t="s">
        <v>200</v>
      </c>
      <c r="E17" s="52" t="s">
        <v>40</v>
      </c>
      <c r="F17" s="56"/>
      <c r="G17" s="73">
        <v>500</v>
      </c>
      <c r="H17" s="52" t="s">
        <v>201</v>
      </c>
      <c r="I17" s="52" t="s">
        <v>202</v>
      </c>
      <c r="J17" s="52" t="s">
        <v>2</v>
      </c>
      <c r="K17" s="52" t="s">
        <v>222</v>
      </c>
      <c r="L17" s="52"/>
    </row>
    <row r="18" spans="1:12" s="59" customFormat="1" ht="63.75">
      <c r="A18" s="51">
        <v>17</v>
      </c>
      <c r="B18" s="52" t="s">
        <v>152</v>
      </c>
      <c r="C18" s="53">
        <v>43557</v>
      </c>
      <c r="D18" s="54" t="s">
        <v>153</v>
      </c>
      <c r="E18" s="55" t="s">
        <v>46</v>
      </c>
      <c r="F18" s="56"/>
      <c r="G18" s="56"/>
      <c r="H18" s="57" t="s">
        <v>154</v>
      </c>
      <c r="I18" s="52" t="s">
        <v>155</v>
      </c>
      <c r="J18" s="52" t="s">
        <v>2</v>
      </c>
      <c r="K18" s="52" t="s">
        <v>222</v>
      </c>
      <c r="L18" s="52" t="s">
        <v>225</v>
      </c>
    </row>
    <row r="19" spans="1:12" s="59" customFormat="1" ht="25.5">
      <c r="A19" s="51">
        <v>18</v>
      </c>
      <c r="B19" s="52" t="s">
        <v>23</v>
      </c>
      <c r="C19" s="53">
        <v>43565</v>
      </c>
      <c r="D19" s="54" t="s">
        <v>94</v>
      </c>
      <c r="E19" s="55" t="s">
        <v>91</v>
      </c>
      <c r="F19" s="56"/>
      <c r="G19" s="56">
        <v>2000</v>
      </c>
      <c r="H19" s="57" t="s">
        <v>92</v>
      </c>
      <c r="I19" s="52" t="s">
        <v>93</v>
      </c>
      <c r="J19" s="58" t="s">
        <v>2</v>
      </c>
      <c r="K19" s="52" t="s">
        <v>222</v>
      </c>
      <c r="L19" s="52"/>
    </row>
    <row r="20" spans="1:12" s="59" customFormat="1" ht="38.25">
      <c r="A20" s="51">
        <v>19</v>
      </c>
      <c r="B20" s="52" t="s">
        <v>23</v>
      </c>
      <c r="C20" s="53">
        <v>43565</v>
      </c>
      <c r="D20" s="54" t="s">
        <v>94</v>
      </c>
      <c r="E20" s="55" t="s">
        <v>95</v>
      </c>
      <c r="F20" s="56"/>
      <c r="G20" s="64">
        <v>3000</v>
      </c>
      <c r="H20" s="57" t="s">
        <v>92</v>
      </c>
      <c r="I20" s="52" t="s">
        <v>96</v>
      </c>
      <c r="J20" s="52" t="s">
        <v>2</v>
      </c>
      <c r="K20" s="52" t="s">
        <v>222</v>
      </c>
      <c r="L20" s="52"/>
    </row>
    <row r="21" spans="1:12" s="59" customFormat="1" ht="51">
      <c r="A21" s="51">
        <v>20</v>
      </c>
      <c r="B21" s="52" t="s">
        <v>23</v>
      </c>
      <c r="C21" s="53">
        <v>43565</v>
      </c>
      <c r="D21" s="54" t="s">
        <v>94</v>
      </c>
      <c r="E21" s="55" t="s">
        <v>98</v>
      </c>
      <c r="F21" s="72"/>
      <c r="G21" s="73">
        <v>3000</v>
      </c>
      <c r="H21" s="57" t="s">
        <v>92</v>
      </c>
      <c r="I21" s="52" t="s">
        <v>97</v>
      </c>
      <c r="J21" s="52" t="s">
        <v>2</v>
      </c>
      <c r="K21" s="52" t="s">
        <v>222</v>
      </c>
      <c r="L21" s="52"/>
    </row>
    <row r="22" spans="1:12" s="59" customFormat="1" ht="38.25">
      <c r="A22" s="51">
        <v>21</v>
      </c>
      <c r="B22" s="52" t="s">
        <v>23</v>
      </c>
      <c r="C22" s="53">
        <v>43565</v>
      </c>
      <c r="D22" s="54" t="s">
        <v>94</v>
      </c>
      <c r="E22" s="55" t="s">
        <v>99</v>
      </c>
      <c r="F22" s="72"/>
      <c r="G22" s="73">
        <v>3000</v>
      </c>
      <c r="H22" s="57" t="s">
        <v>92</v>
      </c>
      <c r="I22" s="52" t="s">
        <v>100</v>
      </c>
      <c r="J22" s="52" t="s">
        <v>2</v>
      </c>
      <c r="K22" s="52" t="s">
        <v>222</v>
      </c>
      <c r="L22" s="52"/>
    </row>
    <row r="23" spans="1:12" s="59" customFormat="1" ht="38.25">
      <c r="A23" s="51">
        <v>22</v>
      </c>
      <c r="B23" s="52" t="s">
        <v>23</v>
      </c>
      <c r="C23" s="53">
        <v>43565</v>
      </c>
      <c r="D23" s="54" t="s">
        <v>94</v>
      </c>
      <c r="E23" s="55" t="s">
        <v>102</v>
      </c>
      <c r="F23" s="72"/>
      <c r="G23" s="73">
        <v>2000</v>
      </c>
      <c r="H23" s="57" t="s">
        <v>92</v>
      </c>
      <c r="I23" s="52" t="s">
        <v>101</v>
      </c>
      <c r="J23" s="52" t="s">
        <v>2</v>
      </c>
      <c r="K23" s="52" t="s">
        <v>222</v>
      </c>
      <c r="L23" s="52"/>
    </row>
    <row r="24" spans="1:12" s="59" customFormat="1" ht="38.25">
      <c r="A24" s="51">
        <v>23</v>
      </c>
      <c r="B24" s="52" t="s">
        <v>23</v>
      </c>
      <c r="C24" s="53">
        <v>43565</v>
      </c>
      <c r="D24" s="54" t="s">
        <v>94</v>
      </c>
      <c r="E24" s="55" t="s">
        <v>104</v>
      </c>
      <c r="F24" s="72"/>
      <c r="G24" s="73">
        <v>3000</v>
      </c>
      <c r="H24" s="57" t="s">
        <v>92</v>
      </c>
      <c r="I24" s="52" t="s">
        <v>103</v>
      </c>
      <c r="J24" s="52" t="s">
        <v>2</v>
      </c>
      <c r="K24" s="52" t="s">
        <v>222</v>
      </c>
      <c r="L24" s="52"/>
    </row>
    <row r="25" spans="1:12" s="59" customFormat="1" ht="38.25">
      <c r="A25" s="51">
        <v>24</v>
      </c>
      <c r="B25" s="52" t="s">
        <v>23</v>
      </c>
      <c r="C25" s="53">
        <v>43565</v>
      </c>
      <c r="D25" s="54" t="s">
        <v>94</v>
      </c>
      <c r="E25" s="55" t="s">
        <v>105</v>
      </c>
      <c r="F25" s="72"/>
      <c r="G25" s="73">
        <v>10000</v>
      </c>
      <c r="H25" s="57" t="s">
        <v>92</v>
      </c>
      <c r="I25" s="52" t="s">
        <v>106</v>
      </c>
      <c r="J25" s="52" t="s">
        <v>2</v>
      </c>
      <c r="K25" s="52" t="s">
        <v>222</v>
      </c>
      <c r="L25" s="52"/>
    </row>
    <row r="26" spans="1:12" s="59" customFormat="1" ht="38.25">
      <c r="A26" s="51">
        <v>25</v>
      </c>
      <c r="B26" s="52" t="s">
        <v>23</v>
      </c>
      <c r="C26" s="53">
        <v>43565</v>
      </c>
      <c r="D26" s="54" t="s">
        <v>94</v>
      </c>
      <c r="E26" s="55" t="s">
        <v>107</v>
      </c>
      <c r="F26" s="72"/>
      <c r="G26" s="73">
        <v>3000</v>
      </c>
      <c r="H26" s="74"/>
      <c r="I26" s="52" t="s">
        <v>108</v>
      </c>
      <c r="J26" s="52" t="s">
        <v>2</v>
      </c>
      <c r="K26" s="52" t="s">
        <v>222</v>
      </c>
      <c r="L26" s="52"/>
    </row>
    <row r="27" spans="1:12" s="59" customFormat="1" ht="38.25">
      <c r="A27" s="51">
        <v>26</v>
      </c>
      <c r="B27" s="52" t="s">
        <v>23</v>
      </c>
      <c r="C27" s="53">
        <v>43565</v>
      </c>
      <c r="D27" s="54" t="s">
        <v>94</v>
      </c>
      <c r="E27" s="55" t="s">
        <v>109</v>
      </c>
      <c r="F27" s="57"/>
      <c r="G27" s="56">
        <v>4000</v>
      </c>
      <c r="H27" s="57" t="s">
        <v>92</v>
      </c>
      <c r="I27" s="52" t="s">
        <v>116</v>
      </c>
      <c r="J27" s="52" t="s">
        <v>2</v>
      </c>
      <c r="K27" s="52" t="s">
        <v>222</v>
      </c>
      <c r="L27" s="52"/>
    </row>
    <row r="28" spans="1:12" s="59" customFormat="1" ht="25.5">
      <c r="A28" s="51">
        <v>27</v>
      </c>
      <c r="B28" s="52" t="s">
        <v>23</v>
      </c>
      <c r="C28" s="53">
        <v>43565</v>
      </c>
      <c r="D28" s="54" t="s">
        <v>94</v>
      </c>
      <c r="E28" s="55" t="s">
        <v>110</v>
      </c>
      <c r="F28" s="57"/>
      <c r="G28" s="56">
        <v>2000</v>
      </c>
      <c r="H28" s="57" t="s">
        <v>92</v>
      </c>
      <c r="I28" s="52" t="s">
        <v>117</v>
      </c>
      <c r="J28" s="52" t="s">
        <v>2</v>
      </c>
      <c r="K28" s="52" t="s">
        <v>222</v>
      </c>
      <c r="L28" s="52"/>
    </row>
    <row r="29" spans="1:12" s="59" customFormat="1" ht="25.5">
      <c r="A29" s="51">
        <v>28</v>
      </c>
      <c r="B29" s="52" t="s">
        <v>23</v>
      </c>
      <c r="C29" s="53">
        <v>43565</v>
      </c>
      <c r="D29" s="54" t="s">
        <v>94</v>
      </c>
      <c r="E29" s="55" t="s">
        <v>111</v>
      </c>
      <c r="F29" s="57"/>
      <c r="G29" s="56">
        <v>2000</v>
      </c>
      <c r="H29" s="57" t="s">
        <v>92</v>
      </c>
      <c r="I29" s="52" t="s">
        <v>118</v>
      </c>
      <c r="J29" s="52" t="s">
        <v>2</v>
      </c>
      <c r="K29" s="52" t="s">
        <v>222</v>
      </c>
      <c r="L29" s="52"/>
    </row>
    <row r="30" spans="1:12" s="59" customFormat="1" ht="25.5">
      <c r="A30" s="51">
        <v>29</v>
      </c>
      <c r="B30" s="52" t="s">
        <v>23</v>
      </c>
      <c r="C30" s="53">
        <v>43565</v>
      </c>
      <c r="D30" s="54" t="s">
        <v>94</v>
      </c>
      <c r="E30" s="55" t="s">
        <v>112</v>
      </c>
      <c r="F30" s="57"/>
      <c r="G30" s="56">
        <v>2000</v>
      </c>
      <c r="H30" s="57" t="s">
        <v>92</v>
      </c>
      <c r="I30" s="52" t="s">
        <v>119</v>
      </c>
      <c r="J30" s="52" t="s">
        <v>2</v>
      </c>
      <c r="K30" s="52" t="s">
        <v>222</v>
      </c>
      <c r="L30" s="52"/>
    </row>
    <row r="31" spans="1:12" s="59" customFormat="1" ht="38.25">
      <c r="A31" s="51">
        <v>30</v>
      </c>
      <c r="B31" s="52" t="s">
        <v>23</v>
      </c>
      <c r="C31" s="53">
        <v>43565</v>
      </c>
      <c r="D31" s="54" t="s">
        <v>94</v>
      </c>
      <c r="E31" s="55" t="s">
        <v>113</v>
      </c>
      <c r="F31" s="57"/>
      <c r="G31" s="56">
        <v>2000</v>
      </c>
      <c r="H31" s="57" t="s">
        <v>92</v>
      </c>
      <c r="I31" s="52" t="s">
        <v>120</v>
      </c>
      <c r="J31" s="52" t="s">
        <v>2</v>
      </c>
      <c r="K31" s="52" t="s">
        <v>222</v>
      </c>
      <c r="L31" s="52"/>
    </row>
    <row r="32" spans="1:12" s="59" customFormat="1" ht="38.25">
      <c r="A32" s="51">
        <v>31</v>
      </c>
      <c r="B32" s="52" t="s">
        <v>23</v>
      </c>
      <c r="C32" s="53">
        <v>43565</v>
      </c>
      <c r="D32" s="54" t="s">
        <v>94</v>
      </c>
      <c r="E32" s="55" t="s">
        <v>114</v>
      </c>
      <c r="F32" s="57"/>
      <c r="G32" s="56">
        <v>4000</v>
      </c>
      <c r="H32" s="57" t="s">
        <v>92</v>
      </c>
      <c r="I32" s="52" t="s">
        <v>121</v>
      </c>
      <c r="J32" s="52" t="s">
        <v>2</v>
      </c>
      <c r="K32" s="52" t="s">
        <v>222</v>
      </c>
      <c r="L32" s="52"/>
    </row>
    <row r="33" spans="1:12" s="59" customFormat="1" ht="38.25">
      <c r="A33" s="51">
        <v>32</v>
      </c>
      <c r="B33" s="52" t="s">
        <v>23</v>
      </c>
      <c r="C33" s="53">
        <v>43565</v>
      </c>
      <c r="D33" s="54" t="s">
        <v>94</v>
      </c>
      <c r="E33" s="55" t="s">
        <v>115</v>
      </c>
      <c r="F33" s="57"/>
      <c r="G33" s="56">
        <v>2000</v>
      </c>
      <c r="H33" s="57" t="s">
        <v>92</v>
      </c>
      <c r="I33" s="52" t="s">
        <v>122</v>
      </c>
      <c r="J33" s="52" t="s">
        <v>2</v>
      </c>
      <c r="K33" s="52" t="s">
        <v>222</v>
      </c>
      <c r="L33" s="52"/>
    </row>
    <row r="34" spans="1:12" s="59" customFormat="1" ht="102">
      <c r="A34" s="51">
        <v>33</v>
      </c>
      <c r="B34" s="52" t="s">
        <v>190</v>
      </c>
      <c r="C34" s="53">
        <v>43571</v>
      </c>
      <c r="D34" s="54" t="s">
        <v>62</v>
      </c>
      <c r="E34" s="55" t="s">
        <v>40</v>
      </c>
      <c r="F34" s="63"/>
      <c r="G34" s="64">
        <v>2000</v>
      </c>
      <c r="H34" s="57" t="s">
        <v>63</v>
      </c>
      <c r="I34" s="65" t="s">
        <v>64</v>
      </c>
      <c r="J34" s="52" t="s">
        <v>2</v>
      </c>
      <c r="K34" s="52" t="s">
        <v>222</v>
      </c>
      <c r="L34" s="52"/>
    </row>
    <row r="35" spans="1:12" s="59" customFormat="1" ht="38.25">
      <c r="A35" s="51">
        <v>34</v>
      </c>
      <c r="B35" s="52" t="s">
        <v>148</v>
      </c>
      <c r="C35" s="53">
        <v>43582</v>
      </c>
      <c r="D35" s="54" t="s">
        <v>149</v>
      </c>
      <c r="E35" s="55" t="s">
        <v>150</v>
      </c>
      <c r="F35" s="56"/>
      <c r="G35" s="56">
        <v>100000</v>
      </c>
      <c r="H35" s="57" t="s">
        <v>92</v>
      </c>
      <c r="I35" s="52" t="s">
        <v>151</v>
      </c>
      <c r="J35" s="52" t="s">
        <v>2</v>
      </c>
      <c r="K35" s="52" t="s">
        <v>223</v>
      </c>
      <c r="L35" s="52" t="s">
        <v>226</v>
      </c>
    </row>
    <row r="36" spans="1:12" s="59" customFormat="1" ht="25.5">
      <c r="A36" s="51">
        <v>35</v>
      </c>
      <c r="B36" s="52" t="s">
        <v>164</v>
      </c>
      <c r="C36" s="53">
        <v>43585</v>
      </c>
      <c r="D36" s="54" t="s">
        <v>165</v>
      </c>
      <c r="E36" s="55" t="s">
        <v>168</v>
      </c>
      <c r="F36" s="56"/>
      <c r="G36" s="56">
        <v>300</v>
      </c>
      <c r="H36" s="57" t="s">
        <v>169</v>
      </c>
      <c r="I36" s="52" t="s">
        <v>234</v>
      </c>
      <c r="J36" s="52" t="s">
        <v>2</v>
      </c>
      <c r="K36" s="52" t="s">
        <v>222</v>
      </c>
      <c r="L36" s="52"/>
    </row>
    <row r="37" spans="1:12" s="59" customFormat="1" ht="51">
      <c r="A37" s="51">
        <v>36</v>
      </c>
      <c r="B37" s="52" t="s">
        <v>133</v>
      </c>
      <c r="C37" s="53">
        <v>43612</v>
      </c>
      <c r="D37" s="54" t="s">
        <v>134</v>
      </c>
      <c r="E37" s="55" t="s">
        <v>56</v>
      </c>
      <c r="F37" s="56">
        <v>42450</v>
      </c>
      <c r="G37" s="56">
        <v>53062.5</v>
      </c>
      <c r="H37" s="57" t="s">
        <v>127</v>
      </c>
      <c r="I37" s="52" t="s">
        <v>128</v>
      </c>
      <c r="J37" s="52" t="s">
        <v>2</v>
      </c>
      <c r="K37" s="52" t="s">
        <v>222</v>
      </c>
      <c r="L37" s="52"/>
    </row>
    <row r="38" spans="1:12" s="59" customFormat="1" ht="25.5">
      <c r="A38" s="51">
        <v>37</v>
      </c>
      <c r="B38" s="52" t="s">
        <v>164</v>
      </c>
      <c r="C38" s="53">
        <v>43619</v>
      </c>
      <c r="D38" s="54" t="s">
        <v>165</v>
      </c>
      <c r="E38" s="55" t="s">
        <v>58</v>
      </c>
      <c r="F38" s="56"/>
      <c r="G38" s="56">
        <v>300</v>
      </c>
      <c r="H38" s="57" t="s">
        <v>167</v>
      </c>
      <c r="I38" s="52" t="s">
        <v>234</v>
      </c>
      <c r="J38" s="52" t="s">
        <v>2</v>
      </c>
      <c r="K38" s="52" t="s">
        <v>222</v>
      </c>
      <c r="L38" s="52"/>
    </row>
    <row r="39" spans="1:12" s="59" customFormat="1" ht="51">
      <c r="A39" s="51">
        <v>38</v>
      </c>
      <c r="B39" s="52" t="s">
        <v>130</v>
      </c>
      <c r="C39" s="53">
        <v>43622</v>
      </c>
      <c r="D39" s="54" t="s">
        <v>131</v>
      </c>
      <c r="E39" s="55" t="s">
        <v>132</v>
      </c>
      <c r="F39" s="56">
        <v>52500</v>
      </c>
      <c r="G39" s="56">
        <v>65625</v>
      </c>
      <c r="H39" s="57" t="s">
        <v>127</v>
      </c>
      <c r="I39" s="52" t="s">
        <v>128</v>
      </c>
      <c r="J39" s="58" t="s">
        <v>2</v>
      </c>
      <c r="K39" s="52" t="s">
        <v>222</v>
      </c>
      <c r="L39" s="52"/>
    </row>
    <row r="40" spans="1:12" s="59" customFormat="1" ht="140.25">
      <c r="A40" s="51">
        <v>39</v>
      </c>
      <c r="B40" s="97" t="s">
        <v>210</v>
      </c>
      <c r="C40" s="60">
        <v>43629</v>
      </c>
      <c r="D40" s="61" t="s">
        <v>211</v>
      </c>
      <c r="E40" s="52" t="s">
        <v>212</v>
      </c>
      <c r="F40" s="56">
        <v>67500</v>
      </c>
      <c r="G40" s="56">
        <v>84375</v>
      </c>
      <c r="H40" s="57"/>
      <c r="I40" s="52" t="s">
        <v>213</v>
      </c>
      <c r="J40" s="52" t="s">
        <v>2</v>
      </c>
      <c r="K40" s="52"/>
      <c r="L40" s="52"/>
    </row>
    <row r="41" spans="1:12" s="59" customFormat="1" ht="38.25">
      <c r="A41" s="51">
        <v>40</v>
      </c>
      <c r="B41" s="52" t="s">
        <v>129</v>
      </c>
      <c r="C41" s="53">
        <v>43640</v>
      </c>
      <c r="D41" s="54" t="s">
        <v>126</v>
      </c>
      <c r="E41" s="55" t="s">
        <v>40</v>
      </c>
      <c r="F41" s="56">
        <v>77500</v>
      </c>
      <c r="G41" s="56">
        <v>96875</v>
      </c>
      <c r="H41" s="57" t="s">
        <v>127</v>
      </c>
      <c r="I41" s="52" t="s">
        <v>128</v>
      </c>
      <c r="J41" s="52" t="s">
        <v>2</v>
      </c>
      <c r="K41" s="52" t="s">
        <v>222</v>
      </c>
      <c r="L41" s="52"/>
    </row>
    <row r="42" spans="1:12" s="59" customFormat="1" ht="25.5">
      <c r="A42" s="51">
        <v>41</v>
      </c>
      <c r="B42" s="52" t="s">
        <v>164</v>
      </c>
      <c r="C42" s="53">
        <v>43647</v>
      </c>
      <c r="D42" s="54" t="s">
        <v>165</v>
      </c>
      <c r="E42" s="55" t="s">
        <v>56</v>
      </c>
      <c r="F42" s="56"/>
      <c r="G42" s="56">
        <v>300</v>
      </c>
      <c r="H42" s="57" t="s">
        <v>166</v>
      </c>
      <c r="I42" s="52" t="s">
        <v>234</v>
      </c>
      <c r="J42" s="52" t="s">
        <v>2</v>
      </c>
      <c r="K42" s="52" t="s">
        <v>222</v>
      </c>
      <c r="L42" s="52"/>
    </row>
    <row r="43" spans="1:12" s="59" customFormat="1" ht="25.5">
      <c r="A43" s="51">
        <v>42</v>
      </c>
      <c r="B43" s="97" t="s">
        <v>33</v>
      </c>
      <c r="C43" s="60">
        <v>43647</v>
      </c>
      <c r="D43" s="61" t="s">
        <v>200</v>
      </c>
      <c r="E43" s="52" t="s">
        <v>174</v>
      </c>
      <c r="F43" s="56"/>
      <c r="G43" s="73">
        <v>500</v>
      </c>
      <c r="H43" s="52" t="s">
        <v>203</v>
      </c>
      <c r="I43" s="52" t="s">
        <v>202</v>
      </c>
      <c r="J43" s="52" t="s">
        <v>2</v>
      </c>
      <c r="K43" s="87" t="s">
        <v>222</v>
      </c>
      <c r="L43" s="87"/>
    </row>
    <row r="44" spans="1:12" s="59" customFormat="1" ht="76.5">
      <c r="A44" s="51">
        <v>43</v>
      </c>
      <c r="B44" s="52" t="s">
        <v>60</v>
      </c>
      <c r="C44" s="53">
        <v>43651</v>
      </c>
      <c r="D44" s="54" t="s">
        <v>45</v>
      </c>
      <c r="E44" s="55" t="s">
        <v>56</v>
      </c>
      <c r="F44" s="64"/>
      <c r="G44" s="64"/>
      <c r="H44" s="57" t="s">
        <v>47</v>
      </c>
      <c r="I44" s="65" t="s">
        <v>61</v>
      </c>
      <c r="J44" s="52" t="s">
        <v>2</v>
      </c>
      <c r="K44" s="52" t="s">
        <v>222</v>
      </c>
      <c r="L44" s="52" t="s">
        <v>227</v>
      </c>
    </row>
    <row r="45" spans="1:12" s="59" customFormat="1" ht="76.5">
      <c r="A45" s="51">
        <v>44</v>
      </c>
      <c r="B45" s="52" t="s">
        <v>214</v>
      </c>
      <c r="C45" s="60">
        <v>43661</v>
      </c>
      <c r="D45" s="61" t="s">
        <v>215</v>
      </c>
      <c r="E45" s="52" t="s">
        <v>216</v>
      </c>
      <c r="F45" s="56">
        <v>303421.59999999998</v>
      </c>
      <c r="G45" s="56">
        <v>379277</v>
      </c>
      <c r="H45" s="98" t="s">
        <v>217</v>
      </c>
      <c r="I45" s="52" t="s">
        <v>218</v>
      </c>
      <c r="J45" s="52" t="s">
        <v>2</v>
      </c>
      <c r="K45" s="52" t="s">
        <v>222</v>
      </c>
      <c r="L45" s="52"/>
    </row>
    <row r="46" spans="1:12" s="59" customFormat="1" ht="25.5">
      <c r="A46" s="51">
        <v>45</v>
      </c>
      <c r="B46" s="71" t="s">
        <v>54</v>
      </c>
      <c r="C46" s="67">
        <v>43675</v>
      </c>
      <c r="D46" s="75" t="s">
        <v>55</v>
      </c>
      <c r="E46" s="68" t="s">
        <v>56</v>
      </c>
      <c r="F46" s="63"/>
      <c r="G46" s="76">
        <v>3750</v>
      </c>
      <c r="H46" s="77" t="s">
        <v>52</v>
      </c>
      <c r="I46" s="78" t="s">
        <v>57</v>
      </c>
      <c r="J46" s="71" t="s">
        <v>2</v>
      </c>
      <c r="K46" s="71" t="s">
        <v>222</v>
      </c>
      <c r="L46" s="71"/>
    </row>
    <row r="47" spans="1:12" s="59" customFormat="1" ht="25.5">
      <c r="A47" s="51">
        <v>46</v>
      </c>
      <c r="B47" s="71" t="s">
        <v>54</v>
      </c>
      <c r="C47" s="67">
        <v>43675</v>
      </c>
      <c r="D47" s="75" t="s">
        <v>55</v>
      </c>
      <c r="E47" s="68" t="s">
        <v>58</v>
      </c>
      <c r="F47" s="63"/>
      <c r="G47" s="76">
        <v>3750</v>
      </c>
      <c r="H47" s="77" t="s">
        <v>52</v>
      </c>
      <c r="I47" s="65" t="s">
        <v>59</v>
      </c>
      <c r="J47" s="52" t="s">
        <v>2</v>
      </c>
      <c r="K47" s="52" t="s">
        <v>222</v>
      </c>
      <c r="L47" s="52" t="s">
        <v>2</v>
      </c>
    </row>
    <row r="48" spans="1:12" s="59" customFormat="1" ht="51">
      <c r="A48" s="51">
        <v>47</v>
      </c>
      <c r="B48" s="79" t="s">
        <v>49</v>
      </c>
      <c r="C48" s="67">
        <v>43677</v>
      </c>
      <c r="D48" s="75" t="s">
        <v>50</v>
      </c>
      <c r="E48" s="68" t="s">
        <v>51</v>
      </c>
      <c r="F48" s="63"/>
      <c r="G48" s="80">
        <v>53532.7</v>
      </c>
      <c r="H48" s="77" t="s">
        <v>52</v>
      </c>
      <c r="I48" s="71" t="s">
        <v>53</v>
      </c>
      <c r="J48" s="71" t="s">
        <v>2</v>
      </c>
      <c r="K48" s="71" t="s">
        <v>223</v>
      </c>
      <c r="L48" s="71" t="s">
        <v>224</v>
      </c>
    </row>
    <row r="49" spans="1:12" s="59" customFormat="1" ht="38.25">
      <c r="A49" s="51">
        <v>48</v>
      </c>
      <c r="B49" s="52" t="s">
        <v>186</v>
      </c>
      <c r="C49" s="53">
        <v>43696</v>
      </c>
      <c r="D49" s="54" t="s">
        <v>187</v>
      </c>
      <c r="E49" s="55" t="s">
        <v>174</v>
      </c>
      <c r="F49" s="56"/>
      <c r="G49" s="56"/>
      <c r="H49" s="66" t="s">
        <v>188</v>
      </c>
      <c r="I49" s="52" t="s">
        <v>189</v>
      </c>
      <c r="J49" s="52" t="s">
        <v>2</v>
      </c>
      <c r="K49" s="52" t="s">
        <v>222</v>
      </c>
      <c r="L49" s="52"/>
    </row>
    <row r="50" spans="1:12" s="59" customFormat="1" ht="25.5">
      <c r="A50" s="51">
        <v>49</v>
      </c>
      <c r="B50" s="97" t="s">
        <v>33</v>
      </c>
      <c r="C50" s="60">
        <v>43739</v>
      </c>
      <c r="D50" s="61" t="s">
        <v>200</v>
      </c>
      <c r="E50" s="52" t="s">
        <v>170</v>
      </c>
      <c r="F50" s="56"/>
      <c r="G50" s="56">
        <v>500</v>
      </c>
      <c r="H50" s="52" t="s">
        <v>204</v>
      </c>
      <c r="I50" s="52" t="s">
        <v>202</v>
      </c>
      <c r="J50" s="52" t="s">
        <v>2</v>
      </c>
      <c r="K50" s="52" t="s">
        <v>222</v>
      </c>
      <c r="L50" s="87"/>
    </row>
    <row r="51" spans="1:12" s="59" customFormat="1" ht="89.25">
      <c r="A51" s="51">
        <v>50</v>
      </c>
      <c r="B51" s="97" t="s">
        <v>205</v>
      </c>
      <c r="C51" s="60">
        <v>43760</v>
      </c>
      <c r="D51" s="61" t="s">
        <v>206</v>
      </c>
      <c r="E51" s="52" t="s">
        <v>172</v>
      </c>
      <c r="F51" s="56"/>
      <c r="G51" s="56"/>
      <c r="H51" s="57" t="s">
        <v>207</v>
      </c>
      <c r="I51" s="52" t="s">
        <v>208</v>
      </c>
      <c r="J51" s="52" t="s">
        <v>2</v>
      </c>
      <c r="K51" s="52" t="s">
        <v>222</v>
      </c>
      <c r="L51" s="52"/>
    </row>
    <row r="52" spans="1:12" s="59" customFormat="1" ht="63.75">
      <c r="A52" s="51">
        <v>51</v>
      </c>
      <c r="B52" s="52" t="s">
        <v>145</v>
      </c>
      <c r="C52" s="53">
        <v>43768</v>
      </c>
      <c r="D52" s="54" t="s">
        <v>146</v>
      </c>
      <c r="E52" s="55" t="s">
        <v>147</v>
      </c>
      <c r="F52" s="56"/>
      <c r="G52" s="56">
        <v>170000</v>
      </c>
      <c r="H52" s="57"/>
      <c r="I52" s="52" t="s">
        <v>228</v>
      </c>
      <c r="J52" s="52" t="s">
        <v>2</v>
      </c>
      <c r="K52" s="52" t="s">
        <v>223</v>
      </c>
      <c r="L52" s="52" t="s">
        <v>229</v>
      </c>
    </row>
    <row r="53" spans="1:12" s="59" customFormat="1" ht="89.25">
      <c r="A53" s="51">
        <v>52</v>
      </c>
      <c r="B53" s="79" t="s">
        <v>44</v>
      </c>
      <c r="C53" s="67">
        <v>43775</v>
      </c>
      <c r="D53" s="75" t="s">
        <v>45</v>
      </c>
      <c r="E53" s="68" t="s">
        <v>46</v>
      </c>
      <c r="F53" s="80"/>
      <c r="G53" s="80">
        <v>6930.5</v>
      </c>
      <c r="H53" s="77" t="s">
        <v>47</v>
      </c>
      <c r="I53" s="71" t="s">
        <v>48</v>
      </c>
      <c r="J53" s="71" t="s">
        <v>2</v>
      </c>
      <c r="K53" s="71" t="s">
        <v>222</v>
      </c>
      <c r="L53" s="71" t="s">
        <v>2</v>
      </c>
    </row>
    <row r="54" spans="1:12" s="59" customFormat="1" ht="76.5">
      <c r="A54" s="51">
        <v>53</v>
      </c>
      <c r="B54" s="52" t="s">
        <v>68</v>
      </c>
      <c r="C54" s="53">
        <v>43776</v>
      </c>
      <c r="D54" s="54" t="s">
        <v>65</v>
      </c>
      <c r="E54" s="55" t="s">
        <v>144</v>
      </c>
      <c r="F54" s="56"/>
      <c r="G54" s="56">
        <v>551.95000000000005</v>
      </c>
      <c r="H54" s="57" t="s">
        <v>142</v>
      </c>
      <c r="I54" s="52" t="s">
        <v>143</v>
      </c>
      <c r="J54" s="52" t="s">
        <v>2</v>
      </c>
      <c r="K54" s="52" t="s">
        <v>223</v>
      </c>
      <c r="L54" s="52" t="s">
        <v>224</v>
      </c>
    </row>
    <row r="55" spans="1:12" s="59" customFormat="1" ht="25.5">
      <c r="A55" s="51">
        <v>54</v>
      </c>
      <c r="B55" s="68" t="s">
        <v>38</v>
      </c>
      <c r="C55" s="67">
        <v>43784</v>
      </c>
      <c r="D55" s="75" t="s">
        <v>39</v>
      </c>
      <c r="E55" s="68" t="s">
        <v>40</v>
      </c>
      <c r="F55" s="81" t="s">
        <v>41</v>
      </c>
      <c r="G55" s="82" t="s">
        <v>41</v>
      </c>
      <c r="H55" s="77" t="s">
        <v>42</v>
      </c>
      <c r="I55" s="68" t="s">
        <v>43</v>
      </c>
      <c r="J55" s="68" t="s">
        <v>2</v>
      </c>
      <c r="K55" s="68" t="s">
        <v>223</v>
      </c>
      <c r="L55" s="68" t="s">
        <v>2</v>
      </c>
    </row>
    <row r="56" spans="1:12" s="59" customFormat="1" ht="38.25">
      <c r="A56" s="51">
        <v>55</v>
      </c>
      <c r="B56" s="97" t="s">
        <v>196</v>
      </c>
      <c r="C56" s="60">
        <v>43799</v>
      </c>
      <c r="D56" s="61" t="s">
        <v>197</v>
      </c>
      <c r="E56" s="52" t="s">
        <v>174</v>
      </c>
      <c r="F56" s="56">
        <v>500</v>
      </c>
      <c r="G56" s="127">
        <v>625</v>
      </c>
      <c r="H56" s="57" t="s">
        <v>198</v>
      </c>
      <c r="I56" s="52" t="s">
        <v>199</v>
      </c>
      <c r="J56" s="52" t="s">
        <v>2</v>
      </c>
      <c r="K56" s="52" t="s">
        <v>222</v>
      </c>
      <c r="L56" s="52"/>
    </row>
    <row r="57" spans="1:12" s="59" customFormat="1" ht="38.25">
      <c r="A57" s="51">
        <v>56</v>
      </c>
      <c r="B57" s="89" t="s">
        <v>156</v>
      </c>
      <c r="C57" s="121">
        <v>43829</v>
      </c>
      <c r="D57" s="123" t="s">
        <v>157</v>
      </c>
      <c r="E57" s="126" t="s">
        <v>109</v>
      </c>
      <c r="F57" s="90"/>
      <c r="G57" s="90">
        <v>250</v>
      </c>
      <c r="H57" s="91" t="s">
        <v>47</v>
      </c>
      <c r="I57" s="89" t="s">
        <v>158</v>
      </c>
      <c r="J57" s="89" t="s">
        <v>2</v>
      </c>
      <c r="K57" s="89" t="s">
        <v>222</v>
      </c>
      <c r="L57" s="89" t="s">
        <v>2</v>
      </c>
    </row>
    <row r="58" spans="1:12" s="59" customFormat="1" ht="38.25">
      <c r="A58" s="51">
        <v>57</v>
      </c>
      <c r="B58" s="92" t="s">
        <v>156</v>
      </c>
      <c r="C58" s="120">
        <v>43829</v>
      </c>
      <c r="D58" s="122" t="s">
        <v>157</v>
      </c>
      <c r="E58" s="125" t="s">
        <v>112</v>
      </c>
      <c r="F58" s="93"/>
      <c r="G58" s="56">
        <v>500</v>
      </c>
      <c r="H58" s="57" t="s">
        <v>47</v>
      </c>
      <c r="I58" s="92" t="s">
        <v>159</v>
      </c>
      <c r="J58" s="92" t="s">
        <v>2</v>
      </c>
      <c r="K58" s="92" t="s">
        <v>222</v>
      </c>
      <c r="L58" s="92" t="s">
        <v>2</v>
      </c>
    </row>
    <row r="59" spans="1:12" s="59" customFormat="1" ht="38.25">
      <c r="A59" s="51">
        <v>58</v>
      </c>
      <c r="B59" s="92" t="s">
        <v>156</v>
      </c>
      <c r="C59" s="120">
        <v>43829</v>
      </c>
      <c r="D59" s="122" t="s">
        <v>157</v>
      </c>
      <c r="E59" s="83" t="s">
        <v>113</v>
      </c>
      <c r="F59" s="84"/>
      <c r="G59" s="84">
        <v>500</v>
      </c>
      <c r="H59" s="57" t="s">
        <v>47</v>
      </c>
      <c r="I59" s="130" t="s">
        <v>160</v>
      </c>
      <c r="J59" s="83" t="s">
        <v>2</v>
      </c>
      <c r="K59" s="83" t="s">
        <v>222</v>
      </c>
      <c r="L59" s="85" t="s">
        <v>2</v>
      </c>
    </row>
    <row r="60" spans="1:12" s="59" customFormat="1" ht="38.25">
      <c r="A60" s="51">
        <v>59</v>
      </c>
      <c r="B60" s="92" t="s">
        <v>156</v>
      </c>
      <c r="C60" s="119">
        <v>43829</v>
      </c>
      <c r="D60" s="122" t="s">
        <v>157</v>
      </c>
      <c r="E60" s="124" t="s">
        <v>114</v>
      </c>
      <c r="F60" s="95"/>
      <c r="G60" s="95">
        <v>500</v>
      </c>
      <c r="H60" s="128" t="s">
        <v>47</v>
      </c>
      <c r="I60" s="92" t="s">
        <v>161</v>
      </c>
      <c r="J60" s="94" t="s">
        <v>2</v>
      </c>
      <c r="K60" s="94" t="s">
        <v>222</v>
      </c>
      <c r="L60" s="94"/>
    </row>
    <row r="61" spans="1:12" s="59" customFormat="1" ht="38.25">
      <c r="A61" s="51">
        <v>60</v>
      </c>
      <c r="B61" s="52" t="s">
        <v>156</v>
      </c>
      <c r="C61" s="53">
        <v>43829</v>
      </c>
      <c r="D61" s="54" t="s">
        <v>157</v>
      </c>
      <c r="E61" s="55" t="s">
        <v>110</v>
      </c>
      <c r="F61" s="56"/>
      <c r="G61" s="56">
        <v>250</v>
      </c>
      <c r="H61" s="57" t="s">
        <v>47</v>
      </c>
      <c r="I61" s="52" t="s">
        <v>162</v>
      </c>
      <c r="J61" s="52" t="s">
        <v>2</v>
      </c>
      <c r="K61" s="52" t="s">
        <v>222</v>
      </c>
      <c r="L61" s="52" t="s">
        <v>2</v>
      </c>
    </row>
    <row r="62" spans="1:12" s="59" customFormat="1" ht="38.25">
      <c r="A62" s="51">
        <v>61</v>
      </c>
      <c r="B62" s="52" t="s">
        <v>156</v>
      </c>
      <c r="C62" s="53">
        <v>43829</v>
      </c>
      <c r="D62" s="54" t="s">
        <v>157</v>
      </c>
      <c r="E62" s="55" t="s">
        <v>111</v>
      </c>
      <c r="F62" s="56"/>
      <c r="G62" s="56">
        <v>250</v>
      </c>
      <c r="H62" s="57" t="s">
        <v>47</v>
      </c>
      <c r="I62" s="52" t="s">
        <v>163</v>
      </c>
      <c r="J62" s="52" t="s">
        <v>2</v>
      </c>
      <c r="K62" s="52" t="s">
        <v>222</v>
      </c>
      <c r="L62" s="52" t="s">
        <v>2</v>
      </c>
    </row>
    <row r="63" spans="1:12" s="59" customFormat="1" ht="102">
      <c r="A63" s="51">
        <v>62</v>
      </c>
      <c r="B63" s="52" t="s">
        <v>78</v>
      </c>
      <c r="C63" s="60">
        <v>43829</v>
      </c>
      <c r="D63" s="61" t="s">
        <v>79</v>
      </c>
      <c r="E63" s="52" t="s">
        <v>168</v>
      </c>
      <c r="F63" s="62" t="s">
        <v>85</v>
      </c>
      <c r="G63" s="56" t="s">
        <v>86</v>
      </c>
      <c r="H63" s="74"/>
      <c r="I63" s="98" t="s">
        <v>219</v>
      </c>
      <c r="J63" s="52" t="s">
        <v>2</v>
      </c>
      <c r="K63" s="52"/>
      <c r="L63" s="52"/>
    </row>
    <row r="64" spans="1:12" s="59" customFormat="1" ht="102">
      <c r="A64" s="51">
        <v>63</v>
      </c>
      <c r="B64" s="52" t="s">
        <v>192</v>
      </c>
      <c r="C64" s="60"/>
      <c r="D64" s="61" t="s">
        <v>193</v>
      </c>
      <c r="E64" s="52"/>
      <c r="F64" s="56"/>
      <c r="G64" s="56"/>
      <c r="H64" s="86" t="s">
        <v>194</v>
      </c>
      <c r="I64" s="52" t="s">
        <v>195</v>
      </c>
      <c r="J64" s="52" t="s">
        <v>2</v>
      </c>
      <c r="K64" s="52"/>
      <c r="L64" s="52"/>
    </row>
    <row r="65" spans="1:12" s="59" customFormat="1" ht="102">
      <c r="A65" s="51">
        <v>64</v>
      </c>
      <c r="B65" s="52" t="s">
        <v>192</v>
      </c>
      <c r="C65" s="60"/>
      <c r="D65" s="61" t="s">
        <v>193</v>
      </c>
      <c r="E65" s="52"/>
      <c r="F65" s="56"/>
      <c r="G65" s="56"/>
      <c r="H65" s="129" t="s">
        <v>194</v>
      </c>
      <c r="I65" s="52" t="s">
        <v>195</v>
      </c>
      <c r="J65" s="52" t="s">
        <v>2</v>
      </c>
      <c r="K65" s="52" t="s">
        <v>222</v>
      </c>
      <c r="L65" s="52"/>
    </row>
    <row r="66" spans="1:12" s="59" customFormat="1" ht="102">
      <c r="A66" s="51">
        <v>65</v>
      </c>
      <c r="B66" s="52" t="s">
        <v>192</v>
      </c>
      <c r="C66" s="60"/>
      <c r="D66" s="61" t="s">
        <v>193</v>
      </c>
      <c r="E66" s="52"/>
      <c r="F66" s="56"/>
      <c r="G66" s="73"/>
      <c r="H66" s="86" t="s">
        <v>194</v>
      </c>
      <c r="I66" s="52" t="s">
        <v>195</v>
      </c>
      <c r="J66" s="52" t="s">
        <v>2</v>
      </c>
      <c r="K66" s="87"/>
      <c r="L66" s="87"/>
    </row>
    <row r="67" spans="1:12" s="59" customFormat="1" ht="38.25">
      <c r="A67" s="51">
        <v>66</v>
      </c>
      <c r="B67" s="99" t="s">
        <v>232</v>
      </c>
      <c r="C67" s="60">
        <v>43774</v>
      </c>
      <c r="D67" s="61" t="s">
        <v>230</v>
      </c>
      <c r="E67" s="52" t="s">
        <v>46</v>
      </c>
      <c r="F67" s="56">
        <v>11000</v>
      </c>
      <c r="G67" s="56">
        <v>13750</v>
      </c>
      <c r="H67" s="98" t="s">
        <v>231</v>
      </c>
      <c r="I67" s="52" t="s">
        <v>233</v>
      </c>
      <c r="J67" s="52" t="str">
        <f>'[1]Popis preostalih sklopljenih ug'!H75</f>
        <v>/</v>
      </c>
      <c r="K67" s="52"/>
      <c r="L67" s="52"/>
    </row>
    <row r="68" spans="1:12" s="59" customFormat="1" ht="12.75">
      <c r="A68" s="88"/>
      <c r="B68" s="52"/>
      <c r="C68" s="60"/>
      <c r="D68" s="61"/>
      <c r="E68" s="52"/>
      <c r="F68" s="56"/>
      <c r="G68" s="56"/>
      <c r="H68" s="98"/>
      <c r="I68" s="52"/>
      <c r="J68" s="52" t="s">
        <v>2</v>
      </c>
      <c r="K68" s="52"/>
      <c r="L68" s="52"/>
    </row>
    <row r="69" spans="1:12" s="59" customFormat="1" ht="14.25" customHeight="1">
      <c r="A69" s="88"/>
      <c r="B69" s="52"/>
      <c r="C69" s="60"/>
      <c r="D69" s="61"/>
      <c r="E69" s="52"/>
      <c r="F69" s="72"/>
      <c r="G69" s="73"/>
      <c r="H69" s="57"/>
      <c r="I69" s="52"/>
      <c r="J69" s="52" t="s">
        <v>2</v>
      </c>
      <c r="K69" s="52"/>
      <c r="L69" s="52"/>
    </row>
    <row r="70" spans="1:12" s="59" customFormat="1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1:12" s="59" customFormat="1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1:12" s="59" customFormat="1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2" s="59" customFormat="1" ht="12.75">
      <c r="A73" s="100"/>
      <c r="B73" s="101"/>
      <c r="C73" s="102"/>
      <c r="D73" s="103"/>
      <c r="E73" s="101"/>
      <c r="F73" s="104"/>
      <c r="G73" s="104"/>
      <c r="H73" s="105"/>
      <c r="I73" s="105"/>
      <c r="J73" s="105"/>
      <c r="K73" s="105"/>
      <c r="L73" s="105"/>
    </row>
    <row r="74" spans="1:12" s="59" customFormat="1" ht="12.75">
      <c r="A74" s="100"/>
      <c r="B74" s="106"/>
      <c r="C74" s="107"/>
      <c r="D74" s="108"/>
      <c r="E74" s="106"/>
      <c r="F74" s="109"/>
      <c r="G74" s="109"/>
      <c r="H74" s="110"/>
      <c r="I74" s="110"/>
      <c r="J74" s="110"/>
      <c r="K74" s="110"/>
      <c r="L74" s="110"/>
    </row>
    <row r="75" spans="1:12" s="59" customFormat="1" ht="12.75">
      <c r="A75" s="100"/>
      <c r="B75" s="105"/>
      <c r="C75" s="111"/>
      <c r="D75" s="112"/>
      <c r="E75" s="105"/>
      <c r="F75" s="113"/>
      <c r="G75" s="96"/>
      <c r="H75" s="96"/>
      <c r="I75" s="96"/>
      <c r="J75" s="96"/>
      <c r="K75" s="96"/>
      <c r="L75" s="96"/>
    </row>
    <row r="76" spans="1:12" s="59" customFormat="1" ht="12.75">
      <c r="A76" s="100"/>
      <c r="B76" s="96"/>
      <c r="C76" s="114"/>
      <c r="D76" s="115"/>
      <c r="E76" s="96"/>
      <c r="F76" s="116"/>
      <c r="G76" s="96"/>
      <c r="H76" s="96"/>
      <c r="I76" s="96"/>
      <c r="J76" s="96"/>
      <c r="K76" s="96"/>
      <c r="L76" s="96"/>
    </row>
    <row r="77" spans="1:12" s="59" customFormat="1" ht="12.75">
      <c r="A77" s="117"/>
      <c r="B77" s="96"/>
      <c r="C77" s="114"/>
      <c r="D77" s="115"/>
      <c r="E77" s="96"/>
      <c r="F77" s="116"/>
      <c r="G77" s="96"/>
      <c r="H77" s="96"/>
      <c r="I77" s="96"/>
      <c r="J77" s="96"/>
      <c r="K77" s="96"/>
      <c r="L77" s="96"/>
    </row>
    <row r="78" spans="1:12" s="59" customFormat="1" ht="12.75">
      <c r="A78" s="100"/>
      <c r="B78" s="105"/>
      <c r="C78" s="111"/>
      <c r="D78" s="112"/>
      <c r="E78" s="105"/>
      <c r="F78" s="113"/>
      <c r="G78" s="113"/>
      <c r="H78" s="118"/>
      <c r="I78" s="105"/>
      <c r="J78" s="105"/>
      <c r="K78" s="105"/>
      <c r="L78" s="105"/>
    </row>
    <row r="79" spans="1:12">
      <c r="A79" s="48"/>
      <c r="B79" s="20"/>
      <c r="C79" s="36"/>
      <c r="D79" s="42"/>
      <c r="E79" s="20"/>
      <c r="F79" s="31"/>
      <c r="G79" s="31"/>
      <c r="H79" s="20"/>
      <c r="I79" s="20"/>
      <c r="J79" s="20"/>
      <c r="K79" s="21"/>
      <c r="L79" s="23"/>
    </row>
    <row r="80" spans="1:12">
      <c r="A80" s="48"/>
      <c r="B80" s="20"/>
      <c r="C80" s="36"/>
      <c r="D80" s="42"/>
      <c r="E80" s="20"/>
      <c r="F80" s="31"/>
      <c r="G80" s="31"/>
      <c r="H80" s="20"/>
      <c r="I80" s="20"/>
      <c r="J80" s="20"/>
      <c r="K80" s="21"/>
      <c r="L80" s="23"/>
    </row>
    <row r="81" spans="1:12">
      <c r="A81" s="48"/>
      <c r="B81" s="20"/>
      <c r="C81" s="36"/>
      <c r="D81" s="42"/>
      <c r="E81" s="20"/>
      <c r="F81" s="31"/>
      <c r="G81" s="31"/>
      <c r="H81" s="22"/>
      <c r="I81" s="20"/>
      <c r="J81" s="20"/>
      <c r="K81" s="20"/>
      <c r="L81" s="20"/>
    </row>
    <row r="82" spans="1:12">
      <c r="A82" s="48"/>
      <c r="B82" s="45"/>
      <c r="C82" s="36"/>
      <c r="D82" s="42"/>
      <c r="E82" s="20"/>
      <c r="F82" s="31"/>
      <c r="G82" s="31"/>
      <c r="H82" s="22"/>
      <c r="I82" s="20"/>
      <c r="J82" s="20"/>
      <c r="K82" s="20"/>
      <c r="L82" s="20"/>
    </row>
    <row r="83" spans="1:12">
      <c r="A83" s="48"/>
      <c r="B83" s="20"/>
      <c r="C83" s="36"/>
      <c r="D83" s="42"/>
      <c r="E83" s="20"/>
      <c r="F83" s="31"/>
      <c r="G83" s="31"/>
      <c r="H83" s="20"/>
      <c r="I83" s="20"/>
      <c r="J83" s="20"/>
      <c r="K83" s="20"/>
      <c r="L83" s="24"/>
    </row>
    <row r="84" spans="1:12">
      <c r="A84" s="48"/>
      <c r="B84" s="20"/>
      <c r="C84" s="36"/>
      <c r="D84" s="42"/>
      <c r="E84" s="20"/>
      <c r="F84" s="31"/>
      <c r="G84" s="31"/>
      <c r="H84" s="20"/>
      <c r="I84" s="20"/>
      <c r="J84" s="20"/>
      <c r="K84" s="20"/>
      <c r="L84" s="24"/>
    </row>
    <row r="85" spans="1:12">
      <c r="A85" s="48"/>
      <c r="B85" s="20"/>
      <c r="C85" s="36"/>
      <c r="D85" s="42"/>
      <c r="E85" s="20"/>
      <c r="F85" s="31"/>
      <c r="G85" s="31"/>
      <c r="H85" s="20"/>
      <c r="I85" s="20"/>
      <c r="J85" s="20"/>
      <c r="K85" s="21"/>
      <c r="L85" s="23"/>
    </row>
    <row r="86" spans="1:12">
      <c r="A86" s="48"/>
      <c r="B86" s="20"/>
      <c r="C86" s="36"/>
      <c r="D86" s="42"/>
      <c r="E86" s="20"/>
      <c r="F86" s="31"/>
      <c r="G86" s="31"/>
      <c r="H86" s="25"/>
      <c r="I86" s="20"/>
      <c r="J86" s="20"/>
      <c r="K86" s="20"/>
      <c r="L86" s="24"/>
    </row>
    <row r="87" spans="1:12">
      <c r="A87" s="48"/>
      <c r="B87" s="20"/>
      <c r="C87" s="36"/>
      <c r="D87" s="42"/>
      <c r="E87" s="20"/>
      <c r="F87" s="31"/>
      <c r="G87" s="31"/>
      <c r="H87" s="25"/>
      <c r="I87" s="20"/>
      <c r="J87" s="20"/>
      <c r="K87" s="20"/>
      <c r="L87" s="24"/>
    </row>
    <row r="88" spans="1:12">
      <c r="A88" s="48"/>
      <c r="B88" s="20"/>
      <c r="C88" s="36"/>
      <c r="D88" s="42"/>
      <c r="E88" s="20"/>
      <c r="F88" s="31"/>
      <c r="G88" s="31"/>
      <c r="H88" s="25"/>
      <c r="I88" s="20"/>
      <c r="J88" s="20"/>
      <c r="K88" s="20"/>
      <c r="L88" s="24"/>
    </row>
    <row r="89" spans="1:12">
      <c r="A89" s="48"/>
      <c r="B89" s="20"/>
      <c r="C89" s="36"/>
      <c r="D89" s="42"/>
      <c r="E89" s="20"/>
      <c r="F89" s="31"/>
      <c r="G89" s="31"/>
      <c r="H89" s="20"/>
      <c r="I89" s="20"/>
      <c r="J89" s="20"/>
      <c r="K89" s="20"/>
      <c r="L89" s="20"/>
    </row>
    <row r="90" spans="1:12">
      <c r="A90" s="48"/>
      <c r="B90" s="20"/>
      <c r="C90" s="36"/>
      <c r="D90" s="42"/>
      <c r="E90" s="20"/>
      <c r="F90" s="31"/>
      <c r="G90" s="31"/>
      <c r="H90" s="20"/>
      <c r="I90" s="20"/>
      <c r="J90" s="20"/>
      <c r="K90" s="20"/>
      <c r="L90" s="20"/>
    </row>
    <row r="91" spans="1:12">
      <c r="A91" s="48"/>
      <c r="B91" s="2"/>
      <c r="C91" s="37"/>
      <c r="D91" s="43"/>
      <c r="E91" s="3"/>
      <c r="F91" s="32"/>
      <c r="G91" s="32"/>
      <c r="H91" s="3"/>
      <c r="I91" s="3"/>
      <c r="J91" s="3"/>
      <c r="K91" s="3"/>
      <c r="L91" s="3"/>
    </row>
    <row r="92" spans="1:12">
      <c r="A92" s="48"/>
      <c r="B92" s="2"/>
      <c r="C92" s="38"/>
      <c r="D92" s="43"/>
      <c r="E92" s="3"/>
      <c r="F92" s="32"/>
      <c r="G92" s="32"/>
      <c r="H92" s="3"/>
      <c r="I92" s="3"/>
      <c r="J92" s="3"/>
      <c r="K92" s="3"/>
      <c r="L92" s="3"/>
    </row>
    <row r="93" spans="1:12">
      <c r="A93" s="48"/>
      <c r="B93" s="2"/>
      <c r="C93" s="37"/>
      <c r="D93" s="43"/>
      <c r="E93" s="3"/>
      <c r="F93" s="32"/>
      <c r="G93" s="33"/>
      <c r="H93" s="3"/>
      <c r="I93" s="2"/>
      <c r="J93" s="3"/>
      <c r="K93" s="3"/>
      <c r="L93" s="3"/>
    </row>
  </sheetData>
  <autoFilter ref="A1:L69"/>
  <pageMargins left="0.17" right="0.19" top="0.17" bottom="0.18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Registar jednostavne nabave Hra</vt:lpstr>
      <vt:lpstr>Ostali ugovori OH </vt:lpstr>
      <vt:lpstr>'Ostali ugovori OH 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</dc:creator>
  <cp:lastModifiedBy>OPCINA1</cp:lastModifiedBy>
  <cp:lastPrinted>2020-06-02T11:59:09Z</cp:lastPrinted>
  <dcterms:created xsi:type="dcterms:W3CDTF">2016-06-24T10:34:01Z</dcterms:created>
  <dcterms:modified xsi:type="dcterms:W3CDTF">2020-06-02T12:01:46Z</dcterms:modified>
</cp:coreProperties>
</file>