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7905" windowHeight="795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5725"/>
</workbook>
</file>

<file path=xl/calcChain.xml><?xml version="1.0" encoding="utf-8"?>
<calcChain xmlns="http://schemas.openxmlformats.org/spreadsheetml/2006/main">
  <c r="D41" i="1"/>
  <c r="D36"/>
  <c r="D35"/>
  <c r="D34"/>
  <c r="D33"/>
  <c r="D32"/>
  <c r="D31"/>
  <c r="D30"/>
  <c r="D29"/>
  <c r="D28"/>
  <c r="D26"/>
  <c r="D17"/>
  <c r="D10"/>
</calcChain>
</file>

<file path=xl/sharedStrings.xml><?xml version="1.0" encoding="utf-8"?>
<sst xmlns="http://schemas.openxmlformats.org/spreadsheetml/2006/main" count="9790" uniqueCount="9592">
  <si>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</si>
  <si>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</si>
  <si>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</si>
  <si>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</si>
  <si>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</si>
  <si>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</si>
  <si>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</si>
  <si>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</si>
  <si>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</si>
  <si>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</si>
  <si>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</si>
  <si>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</si>
  <si>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</si>
  <si>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</si>
  <si>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</si>
  <si>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</si>
  <si>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</si>
  <si>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</si>
  <si>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</si>
  <si>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</si>
  <si>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</si>
  <si>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</si>
  <si>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</si>
  <si>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</si>
  <si>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</si>
  <si>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</si>
  <si>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</si>
  <si>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</si>
  <si>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</si>
  <si>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</si>
  <si>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</si>
  <si>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</si>
  <si>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</si>
  <si>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</si>
  <si>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</si>
  <si>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</si>
  <si>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</si>
  <si>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</si>
  <si>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</si>
  <si>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</si>
  <si>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</si>
  <si>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</si>
  <si>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</si>
  <si>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</si>
  <si>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</si>
  <si>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</si>
  <si>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</si>
  <si>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</si>
  <si>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</si>
  <si>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</si>
  <si>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</si>
  <si>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</si>
  <si>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</si>
  <si>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</si>
  <si>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</si>
  <si>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</si>
  <si>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</si>
  <si>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</si>
  <si>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</si>
  <si>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</si>
  <si>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</si>
  <si>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</si>
  <si>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</si>
  <si>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</si>
  <si>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</si>
  <si>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</si>
  <si>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</si>
  <si>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</si>
  <si>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</si>
  <si>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</si>
  <si>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</si>
  <si>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</si>
  <si>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</si>
  <si>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</si>
  <si>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</si>
  <si>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</si>
  <si>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</si>
  <si>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</si>
  <si>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</si>
  <si>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</si>
  <si>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</si>
  <si>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</si>
  <si>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</si>
  <si>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</si>
  <si>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</si>
  <si>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</si>
  <si>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</si>
  <si>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</si>
  <si>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</si>
  <si>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</si>
  <si>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</si>
  <si>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</si>
  <si>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</si>
  <si>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</si>
  <si>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</si>
  <si>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</si>
  <si>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</si>
  <si>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</si>
  <si>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</si>
  <si>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</si>
  <si>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</si>
  <si>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</si>
  <si>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</si>
  <si>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</si>
  <si>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</si>
  <si>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</si>
  <si>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</si>
  <si>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</si>
  <si>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</si>
  <si>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</si>
  <si>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</si>
  <si>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</si>
  <si>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</si>
  <si>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</si>
  <si>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</si>
  <si>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</si>
  <si>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</si>
  <si>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</si>
  <si>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</si>
  <si>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</si>
  <si>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</si>
  <si>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</si>
  <si>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</si>
  <si>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</si>
  <si>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</si>
  <si>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</si>
  <si>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</si>
  <si>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</si>
  <si>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</si>
  <si>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</si>
  <si>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</si>
  <si>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</si>
  <si>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</si>
  <si>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</si>
  <si>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</si>
  <si>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</si>
  <si>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</si>
  <si>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</si>
  <si>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</si>
  <si>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</si>
  <si>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</si>
  <si>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</si>
  <si>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</si>
  <si>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</si>
  <si>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</si>
  <si>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</si>
  <si>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</si>
  <si>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</si>
  <si>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</si>
  <si>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</si>
  <si>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</si>
  <si>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</si>
  <si>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</si>
  <si>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</si>
  <si>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</si>
  <si>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</si>
  <si>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</si>
  <si>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</si>
  <si>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</si>
  <si>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</si>
  <si>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</si>
  <si>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</si>
  <si>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</si>
  <si>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</si>
  <si>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</si>
  <si>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</si>
  <si>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</si>
  <si>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</si>
  <si>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</si>
  <si>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</si>
  <si>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</si>
  <si>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</si>
  <si>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</si>
  <si>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</si>
  <si>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</si>
  <si>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</si>
  <si>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</si>
  <si>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</si>
  <si>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</si>
  <si>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</si>
  <si>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</si>
  <si>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</si>
  <si>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</si>
  <si>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</si>
  <si>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</si>
  <si>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</si>
  <si>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</si>
  <si>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</si>
  <si>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</si>
  <si>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</si>
  <si>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</si>
  <si>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</si>
  <si>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</si>
  <si>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</si>
  <si>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</si>
  <si>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</si>
  <si>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</si>
  <si>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</si>
  <si>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</si>
  <si>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</si>
  <si>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</si>
  <si>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</si>
  <si>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</si>
  <si>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</si>
  <si>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</si>
  <si>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</si>
  <si>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</si>
  <si>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</si>
  <si>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</si>
  <si>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</si>
  <si>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</si>
  <si>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</si>
  <si>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</si>
  <si>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</si>
  <si>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</si>
  <si>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</si>
  <si>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</si>
  <si>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</si>
  <si>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</si>
  <si>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</si>
  <si>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</si>
  <si>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</si>
  <si>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</si>
  <si>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</si>
  <si>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</si>
  <si>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</si>
  <si>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</si>
  <si>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</si>
  <si>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</si>
  <si>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</si>
  <si>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</si>
  <si>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</si>
  <si>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</si>
  <si>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</si>
  <si>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</si>
  <si>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</si>
  <si>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</si>
  <si>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</si>
  <si>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</si>
  <si>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</si>
  <si>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</si>
  <si>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</si>
  <si>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</si>
  <si>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</si>
  <si>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</si>
  <si>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</si>
  <si>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</si>
  <si>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</si>
  <si>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</si>
  <si>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</si>
  <si>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</si>
  <si>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</si>
  <si>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</si>
  <si>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</si>
  <si>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</si>
  <si>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</si>
  <si>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</si>
  <si>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</si>
  <si>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</si>
  <si>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</si>
  <si>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</si>
  <si>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</si>
  <si>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</si>
  <si>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</si>
  <si>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</si>
  <si>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</si>
  <si>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</si>
  <si>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</si>
  <si>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</si>
  <si>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</si>
  <si>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</si>
  <si>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</si>
  <si>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</si>
  <si>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</si>
  <si>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</si>
  <si>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</si>
  <si>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</si>
  <si>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</si>
  <si>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</si>
  <si>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</si>
  <si>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</si>
  <si>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</si>
  <si>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</si>
  <si>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</si>
  <si>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</si>
  <si>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</si>
  <si>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</si>
  <si>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</si>
  <si>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</si>
  <si>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</si>
  <si>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</si>
  <si>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</si>
  <si>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</si>
  <si>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</si>
  <si>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</si>
  <si>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</si>
  <si>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</si>
  <si>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</si>
  <si>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</si>
  <si>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</si>
  <si>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</si>
  <si>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</si>
  <si>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</si>
  <si>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</si>
  <si>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</si>
  <si>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</si>
  <si>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</si>
  <si>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</si>
  <si>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</si>
  <si>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</si>
  <si>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</si>
  <si>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</si>
  <si>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</si>
  <si>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</si>
  <si>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</si>
  <si>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</si>
  <si>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</si>
  <si>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</si>
  <si>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</si>
  <si>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</si>
  <si>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</si>
  <si>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</si>
  <si>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</si>
  <si>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</si>
  <si>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</si>
  <si>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</si>
  <si>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</si>
  <si>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</si>
  <si>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</si>
  <si>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</si>
  <si>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</si>
  <si>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</si>
  <si>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</si>
  <si>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</si>
  <si>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</si>
  <si>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</si>
  <si>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</si>
  <si>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</si>
  <si>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</si>
  <si>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</si>
  <si>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</si>
  <si>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</si>
  <si>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</si>
  <si>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</si>
  <si>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</si>
  <si>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</si>
  <si>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</si>
  <si>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</si>
  <si>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</si>
  <si>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</si>
  <si>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</si>
  <si>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</si>
  <si>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</si>
  <si>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</si>
  <si>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</si>
  <si>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</si>
  <si>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</si>
  <si>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</si>
  <si>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</si>
  <si>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</si>
  <si>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</si>
  <si>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</si>
  <si>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</si>
  <si>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</si>
  <si>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</si>
  <si>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</si>
  <si>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</si>
  <si>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</si>
  <si>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</si>
  <si>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</si>
  <si>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</si>
  <si>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</si>
  <si>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</si>
  <si>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</si>
  <si>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</si>
  <si>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</si>
  <si>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</si>
  <si>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</si>
  <si>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</si>
  <si>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</si>
  <si>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</si>
  <si>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</si>
  <si>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</si>
  <si>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</si>
  <si>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</si>
  <si>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</si>
  <si>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</si>
  <si>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</si>
  <si>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</si>
  <si>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</si>
  <si>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</si>
  <si>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</si>
  <si>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</si>
  <si>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</si>
  <si>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</si>
  <si>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</si>
  <si>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</si>
  <si>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</si>
  <si>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</si>
  <si>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</si>
  <si>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</si>
  <si>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</si>
  <si>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</si>
  <si>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</si>
  <si>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</si>
  <si>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</si>
  <si>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</si>
  <si>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</si>
  <si>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</si>
  <si>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</si>
  <si>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</si>
  <si>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</si>
  <si>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</si>
  <si>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</si>
  <si>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</si>
  <si>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</si>
  <si>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</si>
  <si>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</si>
  <si>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</si>
  <si>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</si>
  <si>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</si>
  <si>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</si>
  <si>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</si>
  <si>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</si>
  <si>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</si>
  <si>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</si>
  <si>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</si>
  <si>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</si>
  <si>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</si>
  <si>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</si>
  <si>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</si>
  <si>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</si>
  <si>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</si>
  <si>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</si>
  <si>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</si>
  <si>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</si>
  <si>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</si>
  <si>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</si>
  <si>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</si>
  <si>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</si>
  <si>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</si>
  <si>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</si>
  <si>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</si>
  <si>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</si>
  <si>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</si>
  <si>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</si>
  <si>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</si>
  <si>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</si>
  <si>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</si>
  <si>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</si>
  <si>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</si>
  <si>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</si>
  <si>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</si>
  <si>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</si>
  <si>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</si>
  <si>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</si>
  <si>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</si>
  <si>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</si>
  <si>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</si>
  <si>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</si>
  <si>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</si>
  <si>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</si>
  <si>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</si>
  <si>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</si>
  <si>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</si>
  <si>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</si>
  <si>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</si>
  <si>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</si>
  <si>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</si>
  <si>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</si>
  <si>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</si>
  <si>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</si>
  <si>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</si>
  <si>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</si>
  <si>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</si>
  <si>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</si>
  <si>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</si>
  <si>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</si>
  <si>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</si>
  <si>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</si>
  <si>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</si>
  <si>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</si>
  <si>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</si>
  <si>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</si>
  <si>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</si>
  <si>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</si>
  <si>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</si>
  <si>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</si>
  <si>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</si>
  <si>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</si>
  <si>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</si>
  <si>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</si>
  <si>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</si>
  <si>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</si>
  <si>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</si>
  <si>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</si>
  <si>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</si>
  <si>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</si>
  <si>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</si>
  <si>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</si>
  <si>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</si>
  <si>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</si>
  <si>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</si>
  <si>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</si>
  <si>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</si>
  <si>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</si>
  <si>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</si>
  <si>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</si>
  <si>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</si>
  <si>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</si>
  <si>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</si>
  <si>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</si>
  <si>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</si>
  <si>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</si>
  <si>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</si>
  <si>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</si>
  <si>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</si>
  <si>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</si>
  <si>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</si>
  <si>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</si>
  <si>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</si>
  <si>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</si>
  <si>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</si>
  <si>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</si>
  <si>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</si>
  <si>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</si>
  <si>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</si>
  <si>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</si>
  <si>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</si>
  <si>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</si>
  <si>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</si>
  <si>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</si>
  <si>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</si>
  <si>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</si>
  <si>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</si>
  <si>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</si>
  <si>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</si>
  <si>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</si>
  <si>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</si>
  <si>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</si>
  <si>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</si>
  <si>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</si>
  <si>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</si>
  <si>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</si>
  <si>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</si>
  <si>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</si>
  <si>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</si>
  <si>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</si>
  <si>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</si>
  <si>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</si>
  <si>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</si>
  <si>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</si>
  <si>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</si>
  <si>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</si>
  <si>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</si>
  <si>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</si>
  <si>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</si>
  <si>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</si>
  <si>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</si>
  <si>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</si>
  <si>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</si>
  <si>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</si>
  <si>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</si>
  <si>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</si>
  <si>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</si>
  <si>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</si>
  <si>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</si>
  <si>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</si>
  <si>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</si>
  <si>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</si>
  <si>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</si>
  <si>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</si>
  <si>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</si>
  <si>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</si>
  <si>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</si>
  <si>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</si>
  <si>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</si>
  <si>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</si>
  <si>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</si>
  <si>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</si>
  <si>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</si>
  <si>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</si>
  <si>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</si>
  <si>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</si>
  <si>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</si>
  <si>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</si>
  <si>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</si>
  <si>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</si>
  <si>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</si>
  <si>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</si>
  <si>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</si>
  <si>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</si>
  <si>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</si>
  <si>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</si>
  <si>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</si>
  <si>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</si>
  <si>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</si>
  <si>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</si>
  <si>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</si>
  <si>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</si>
  <si>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</si>
  <si>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</si>
  <si>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</si>
  <si>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</si>
  <si>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</si>
  <si>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</si>
  <si>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</si>
  <si>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</si>
  <si>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</si>
  <si>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</si>
  <si>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</si>
  <si>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</si>
  <si>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</si>
  <si>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</si>
  <si>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</si>
  <si>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</si>
  <si>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</si>
  <si>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</si>
  <si>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</si>
  <si>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</si>
  <si>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</si>
  <si>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</si>
  <si>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</si>
  <si>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</si>
  <si>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</si>
  <si>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</si>
  <si>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</si>
  <si>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</si>
  <si>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</si>
  <si>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</si>
  <si>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</si>
  <si>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</si>
  <si>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</si>
  <si>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</si>
  <si>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</si>
  <si>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</si>
  <si>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</si>
  <si>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</si>
  <si>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</si>
  <si>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</si>
  <si>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</si>
  <si>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</si>
  <si>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</si>
  <si>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</si>
  <si>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</si>
  <si>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</si>
  <si>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</si>
  <si>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</si>
  <si>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</si>
  <si>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</si>
  <si>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</si>
  <si>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</si>
  <si>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</si>
  <si>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</si>
  <si>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</si>
  <si>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</si>
  <si>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</si>
  <si>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</si>
  <si>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</si>
  <si>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</si>
  <si>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</si>
  <si>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</si>
  <si>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</si>
  <si>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</si>
  <si>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</si>
  <si>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</si>
  <si>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</si>
  <si>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</si>
  <si>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</si>
  <si>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</si>
  <si>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</si>
  <si>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</si>
  <si>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</si>
  <si>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</si>
  <si>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</si>
  <si>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</si>
  <si>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</si>
  <si>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</si>
  <si>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</si>
  <si>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</si>
  <si>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</si>
  <si>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</si>
  <si>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</si>
  <si>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</si>
  <si>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</si>
  <si>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</si>
  <si>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</si>
  <si>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</si>
  <si>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</si>
  <si>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</si>
  <si>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</si>
  <si>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</si>
  <si>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</si>
  <si>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</si>
  <si>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</si>
  <si>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</si>
  <si>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</si>
  <si>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</si>
  <si>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</si>
  <si>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</si>
  <si>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</si>
  <si>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</si>
  <si>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</si>
  <si>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</si>
  <si>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</si>
  <si>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</si>
  <si>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</si>
  <si>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</si>
  <si>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</si>
  <si>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</si>
  <si>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</si>
  <si>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</si>
  <si>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</si>
  <si>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</si>
  <si>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</si>
  <si>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</si>
  <si>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</si>
  <si>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</si>
  <si>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</si>
  <si>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</si>
  <si>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</si>
  <si>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</si>
  <si>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</si>
  <si>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</si>
  <si>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</si>
  <si>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</si>
  <si>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</si>
  <si>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</si>
  <si>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</si>
  <si>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</si>
  <si>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</si>
  <si>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</si>
  <si>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</si>
  <si>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</si>
  <si>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</si>
  <si>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</si>
  <si>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</si>
  <si>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</si>
  <si>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</si>
  <si>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</si>
  <si>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</si>
  <si>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</si>
  <si>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</si>
  <si>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</si>
  <si>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</si>
  <si>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</si>
  <si>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</si>
  <si>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</si>
  <si>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</si>
  <si>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</si>
  <si>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</si>
  <si>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</si>
  <si>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</si>
  <si>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</si>
  <si>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</si>
  <si>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</si>
  <si>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</si>
  <si>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</si>
  <si>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</si>
  <si>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</si>
  <si>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</si>
  <si>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</si>
  <si>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</si>
  <si>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</si>
  <si>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</si>
  <si>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</si>
  <si>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</si>
  <si>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</si>
  <si>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</si>
  <si>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</si>
  <si>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</si>
  <si>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</si>
  <si>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</si>
  <si>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</si>
  <si>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</si>
  <si>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</si>
  <si>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</si>
  <si>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</si>
  <si>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</si>
  <si>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</si>
  <si>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</si>
  <si>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</si>
  <si>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</si>
  <si>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</si>
  <si>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</si>
  <si>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</si>
  <si>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</si>
  <si>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</si>
  <si>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</si>
  <si>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</si>
  <si>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</si>
  <si>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</si>
  <si>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</si>
  <si>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</si>
  <si>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</si>
  <si>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</si>
  <si>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</si>
  <si>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</si>
  <si>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</si>
  <si>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</si>
  <si>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</si>
  <si>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</si>
  <si>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</si>
  <si>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</si>
  <si>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</si>
  <si>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</si>
  <si>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</si>
  <si>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</si>
  <si>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</si>
  <si>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</si>
  <si>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</si>
  <si>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</si>
  <si>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</si>
  <si>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</si>
  <si>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</si>
  <si>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</si>
  <si>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</si>
  <si>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</si>
  <si>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</si>
  <si>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</si>
  <si>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</si>
  <si>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</si>
  <si>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</si>
  <si>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</si>
  <si>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</si>
  <si>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</si>
  <si>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</si>
  <si>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</si>
  <si>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</si>
  <si>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</si>
  <si>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</si>
  <si>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</si>
  <si>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</si>
  <si>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</si>
  <si>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</si>
  <si>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</si>
  <si>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</si>
  <si>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</si>
  <si>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</si>
  <si>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</si>
  <si>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</si>
  <si>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</si>
  <si>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</si>
  <si>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</si>
  <si>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</si>
  <si>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</si>
  <si>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</si>
  <si>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</si>
  <si>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</si>
  <si>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</si>
  <si>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</si>
  <si>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</si>
  <si>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</si>
  <si>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</si>
  <si>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</si>
  <si>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</si>
  <si>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</si>
  <si>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</si>
  <si>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</si>
  <si>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</si>
  <si>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</si>
  <si>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</si>
  <si>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</si>
  <si>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</si>
  <si>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</si>
  <si>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</si>
  <si>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</si>
  <si>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</si>
  <si>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</si>
  <si>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</si>
  <si>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</si>
  <si>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</si>
  <si>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</si>
  <si>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</si>
  <si>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</si>
  <si>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</si>
  <si>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</si>
  <si>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</si>
  <si>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</si>
  <si>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</si>
  <si>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</si>
  <si>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</si>
  <si>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</si>
  <si>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</si>
  <si>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</si>
  <si>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</si>
  <si>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</si>
  <si>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</si>
  <si>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</si>
  <si>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</si>
  <si>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</si>
  <si>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</si>
  <si>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</si>
  <si>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</si>
  <si>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</si>
  <si>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</si>
  <si>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</si>
  <si>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</si>
  <si>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</si>
  <si>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</si>
  <si>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</si>
  <si>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</si>
  <si>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</si>
  <si>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</si>
  <si>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</si>
  <si>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</si>
  <si>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</si>
  <si>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</si>
  <si>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</si>
  <si>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</si>
  <si>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</si>
  <si>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</si>
  <si>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</si>
  <si>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</si>
  <si>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</si>
  <si>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</si>
  <si>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</si>
  <si>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</si>
  <si>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</si>
  <si>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</si>
  <si>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</si>
  <si>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</si>
  <si>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</si>
  <si>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</si>
  <si>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</si>
  <si>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</si>
  <si>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</si>
  <si>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</si>
  <si>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</si>
  <si>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</si>
  <si>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</si>
  <si>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</si>
  <si>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</si>
  <si>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</si>
  <si>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</si>
  <si>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</si>
  <si>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</si>
  <si>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</si>
  <si>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</si>
  <si>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</si>
  <si>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</si>
  <si>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</si>
  <si>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</si>
  <si>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</si>
  <si>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</si>
  <si>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</si>
  <si>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</si>
  <si>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</si>
  <si>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</si>
  <si>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</si>
  <si>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</si>
  <si>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</si>
  <si>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</si>
  <si>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</si>
  <si>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</si>
  <si>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</si>
  <si>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</si>
  <si>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</si>
  <si>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</si>
  <si>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</si>
  <si>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</si>
  <si>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</si>
  <si>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</si>
  <si>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</si>
  <si>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</si>
  <si>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</si>
  <si>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</si>
  <si>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</si>
  <si>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</si>
  <si>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</si>
  <si>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</si>
  <si>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</si>
  <si>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</si>
  <si>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</si>
  <si>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</si>
  <si>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</si>
  <si>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</si>
  <si>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</si>
  <si>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</si>
  <si>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</si>
  <si>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</si>
  <si>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</si>
  <si>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</si>
  <si>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</si>
  <si>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</si>
  <si>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</si>
  <si>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</si>
  <si>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</si>
  <si>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</si>
  <si>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</si>
  <si>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</si>
  <si>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</si>
  <si>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</si>
  <si>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</si>
  <si>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</si>
  <si>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</si>
  <si>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</si>
  <si>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</si>
  <si>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</si>
  <si>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</si>
  <si>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</si>
  <si>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</si>
  <si>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</si>
  <si>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</si>
  <si>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</si>
  <si>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</si>
  <si>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</si>
  <si>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</si>
  <si>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</si>
  <si>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</si>
  <si>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</si>
  <si>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</si>
  <si>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</si>
  <si>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</si>
  <si>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</si>
  <si>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</si>
  <si>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</si>
  <si>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</si>
  <si>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</si>
  <si>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</si>
  <si>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</si>
  <si>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</si>
  <si>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</si>
  <si>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</si>
  <si>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</si>
  <si>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</si>
  <si>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</si>
  <si>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</si>
  <si>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</si>
  <si>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</si>
  <si>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</si>
  <si>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</si>
  <si>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</si>
  <si>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</si>
  <si>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</si>
  <si>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</si>
  <si>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</si>
  <si>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</si>
  <si>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</si>
  <si>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</si>
  <si>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</si>
  <si>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</si>
  <si>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</si>
  <si>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</si>
  <si>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</si>
  <si>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</si>
  <si>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</si>
  <si>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</si>
  <si>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</si>
  <si>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</si>
  <si>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</si>
  <si>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</si>
  <si>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</si>
  <si>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</si>
  <si>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</si>
  <si>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</si>
  <si>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</si>
  <si>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</si>
  <si>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</si>
  <si>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</si>
  <si>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</si>
  <si>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</si>
  <si>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</si>
  <si>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</si>
  <si>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</si>
  <si>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</si>
  <si>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</si>
  <si>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</si>
  <si>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</si>
  <si>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</si>
  <si>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</si>
  <si>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</si>
  <si>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</si>
  <si>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</si>
  <si>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</si>
  <si>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</si>
  <si>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</si>
  <si>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</si>
  <si>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</si>
  <si>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</si>
  <si>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</si>
  <si>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</si>
  <si>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</si>
  <si>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</si>
  <si>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</si>
  <si>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</si>
  <si>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</si>
  <si>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</si>
  <si>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</si>
  <si>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</si>
  <si>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</si>
  <si>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</si>
  <si>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</si>
  <si>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</si>
  <si>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</si>
  <si>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</si>
  <si>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</si>
  <si>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</si>
  <si>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</si>
  <si>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</si>
  <si>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</si>
  <si>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</si>
  <si>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</si>
  <si>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</si>
  <si>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</si>
  <si>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</si>
  <si>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</si>
  <si>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</si>
  <si>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</si>
  <si>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</si>
  <si>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</si>
  <si>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</si>
  <si>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</si>
  <si>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</si>
  <si>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</si>
  <si>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</si>
  <si>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</si>
  <si>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</si>
  <si>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</si>
  <si>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</si>
  <si>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</si>
  <si>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</si>
  <si>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</si>
  <si>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</si>
  <si>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</si>
  <si>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</si>
  <si>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</si>
  <si>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</si>
  <si>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</si>
  <si>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</si>
  <si>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</si>
  <si>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</si>
  <si>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</si>
  <si>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</si>
  <si>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</si>
  <si>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</si>
  <si>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</si>
  <si>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</si>
  <si>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</si>
  <si>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</si>
  <si>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</si>
  <si>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</si>
  <si>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</si>
  <si>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</si>
  <si>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</si>
  <si>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</si>
  <si>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</si>
  <si>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</si>
  <si>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</si>
  <si>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</si>
  <si>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</si>
  <si>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</si>
  <si>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</si>
  <si>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</si>
  <si>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</si>
  <si>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</si>
  <si>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</si>
  <si>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</si>
  <si>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</si>
  <si>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</si>
  <si>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</si>
  <si>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</si>
  <si>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</si>
  <si>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</si>
  <si>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</si>
  <si>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</si>
  <si>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</si>
  <si>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</si>
  <si>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</si>
  <si>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</si>
  <si>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</si>
  <si>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</si>
  <si>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</si>
  <si>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</si>
  <si>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</si>
  <si>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</si>
  <si>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</si>
  <si>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</si>
  <si>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</si>
  <si>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</si>
  <si>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</si>
  <si>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</si>
  <si>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</si>
  <si>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</si>
  <si>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</si>
  <si>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</si>
  <si>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</si>
  <si>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</si>
  <si>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</si>
  <si>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</si>
  <si>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</si>
  <si>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</si>
  <si>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</si>
  <si>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</si>
  <si>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</si>
  <si>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</si>
  <si>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</si>
  <si>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</si>
  <si>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</si>
  <si>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</si>
  <si>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</si>
  <si>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</si>
  <si>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</si>
  <si>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</si>
  <si>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</si>
  <si>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</si>
  <si>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</si>
  <si>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</si>
  <si>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</si>
  <si>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</si>
  <si>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</si>
  <si>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</si>
  <si>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</si>
  <si>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</si>
  <si>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</si>
  <si>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</si>
  <si>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</si>
  <si>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</si>
  <si>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</si>
  <si>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</si>
  <si>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</si>
  <si>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</si>
  <si>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</si>
  <si>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</si>
  <si>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</si>
  <si>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</si>
  <si>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</si>
  <si>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</si>
  <si>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</si>
  <si>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</si>
  <si>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</si>
  <si>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</si>
  <si>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</si>
  <si>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</si>
  <si>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</si>
  <si>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</si>
  <si>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</si>
  <si>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</si>
  <si>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</si>
  <si>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</si>
  <si>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</si>
  <si>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</si>
  <si>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</si>
  <si>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</si>
  <si>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</si>
  <si>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</si>
  <si>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</si>
  <si>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</si>
  <si>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</si>
  <si>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</si>
  <si>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</si>
  <si>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</si>
  <si>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</si>
  <si>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</si>
  <si>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</si>
  <si>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</si>
  <si>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</si>
  <si>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</si>
  <si>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</si>
  <si>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</si>
  <si>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</si>
  <si>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</si>
  <si>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</si>
  <si>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</si>
  <si>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</si>
  <si>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</si>
  <si>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</si>
  <si>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</si>
  <si>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</si>
  <si>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</si>
  <si>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</si>
  <si>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</si>
  <si>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</si>
  <si>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</si>
  <si>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</si>
  <si>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</si>
  <si>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</si>
  <si>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</si>
  <si>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</si>
  <si>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</si>
  <si>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</si>
  <si>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</si>
  <si>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</si>
  <si>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</si>
  <si>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</si>
  <si>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</si>
  <si>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</si>
  <si>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</si>
  <si>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</si>
  <si>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</si>
  <si>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</si>
  <si>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</si>
  <si>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</si>
  <si>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</si>
  <si>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</si>
  <si>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</si>
  <si>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</si>
  <si>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</si>
  <si>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</si>
  <si>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</si>
  <si>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</si>
  <si>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</si>
  <si>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</si>
  <si>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</si>
  <si>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</si>
  <si>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</si>
  <si>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</si>
  <si>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</si>
  <si>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</si>
  <si>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</si>
  <si>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</si>
  <si>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</si>
  <si>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</si>
  <si>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</si>
  <si>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</si>
  <si>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</si>
  <si>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</si>
  <si>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</si>
  <si>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</si>
  <si>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</si>
  <si>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</si>
  <si>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</si>
  <si>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</si>
  <si>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</si>
  <si>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</si>
  <si>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</si>
  <si>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</si>
  <si>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</si>
  <si>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</si>
  <si>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</si>
  <si>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</si>
  <si>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</si>
  <si>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</si>
  <si>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</si>
  <si>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</si>
  <si>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</si>
  <si>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</si>
  <si>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</si>
  <si>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</si>
  <si>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</si>
  <si>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</si>
  <si>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</si>
  <si>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</si>
  <si>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</si>
  <si>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</si>
  <si>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</si>
  <si>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</si>
  <si>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</si>
  <si>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</si>
  <si>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</si>
  <si>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</si>
  <si>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</si>
  <si>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</si>
  <si>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</si>
  <si>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</si>
  <si>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</si>
  <si>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</si>
  <si>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</si>
  <si>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</si>
  <si>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</si>
  <si>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</si>
  <si>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</si>
  <si>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</si>
  <si>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</si>
  <si>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</si>
  <si>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</si>
  <si>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</si>
  <si>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</si>
  <si>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</si>
  <si>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</si>
  <si>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</si>
  <si>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</si>
  <si>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</si>
  <si>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</si>
  <si>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</si>
  <si>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</si>
  <si>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</si>
  <si>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</si>
  <si>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</si>
  <si>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</si>
  <si>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</si>
  <si>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</si>
  <si>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</si>
  <si>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</si>
  <si>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</si>
  <si>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</si>
  <si>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</si>
  <si>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</si>
  <si>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</si>
  <si>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</si>
  <si>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</si>
  <si>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</si>
  <si>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</si>
  <si>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</si>
  <si>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</si>
  <si>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</si>
  <si>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</si>
  <si>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</si>
  <si>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</si>
  <si>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</si>
  <si>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</si>
  <si>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</si>
  <si>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</si>
  <si>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</si>
  <si>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</si>
  <si>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</si>
  <si>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</si>
  <si>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</si>
  <si>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</si>
  <si>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</si>
  <si>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</si>
  <si>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</si>
  <si>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</si>
  <si>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</si>
  <si>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</si>
  <si>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</si>
  <si>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</si>
  <si>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</si>
  <si>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</si>
  <si>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</si>
  <si>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</si>
  <si>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</si>
  <si>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</si>
  <si>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</si>
  <si>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</si>
  <si>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</si>
  <si>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</si>
  <si>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</si>
  <si>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</si>
  <si>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</si>
  <si>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</si>
  <si>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</si>
  <si>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</si>
  <si>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</si>
  <si>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</si>
  <si>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</si>
  <si>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</si>
  <si>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</si>
  <si>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</si>
  <si>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</si>
  <si>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</si>
  <si>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</si>
  <si>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</si>
  <si>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</si>
  <si>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</si>
  <si>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</si>
  <si>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</si>
  <si>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</si>
  <si>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</si>
  <si>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</si>
  <si>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</si>
  <si>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</si>
  <si>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</si>
  <si>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</si>
  <si>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</si>
  <si>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</si>
  <si>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</si>
  <si>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</si>
  <si>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</si>
  <si>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</si>
  <si>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</si>
  <si>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</si>
  <si>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</si>
  <si>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</si>
  <si>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</si>
  <si>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</si>
  <si>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</si>
  <si>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</si>
  <si>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</si>
  <si>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</si>
  <si>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</si>
  <si>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</si>
  <si>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</si>
  <si>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</si>
  <si>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</si>
  <si>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</si>
  <si>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</si>
  <si>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</si>
  <si>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</si>
  <si>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</si>
  <si>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</si>
  <si>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</si>
  <si>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</si>
  <si>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</si>
  <si>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</si>
  <si>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</si>
  <si>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</si>
  <si>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</si>
  <si>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</si>
  <si>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</si>
  <si>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</si>
  <si>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</si>
  <si>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</si>
  <si>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</si>
  <si>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</si>
  <si>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</si>
  <si>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</si>
  <si>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</si>
  <si>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</si>
  <si>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</si>
  <si>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</si>
  <si>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</si>
  <si>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</si>
  <si>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</si>
  <si>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</si>
  <si>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</si>
  <si>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</si>
  <si>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</si>
  <si>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</si>
  <si>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</si>
  <si>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</si>
  <si>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</si>
  <si>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</si>
  <si>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</si>
  <si>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</si>
  <si>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</si>
  <si>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</si>
  <si>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</si>
  <si>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</si>
  <si>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</si>
  <si>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</si>
  <si>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</si>
  <si>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</si>
  <si>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</si>
  <si>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</si>
  <si>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</si>
  <si>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</si>
  <si>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</si>
  <si>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</si>
  <si>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</si>
  <si>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</si>
  <si>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</si>
  <si>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</si>
  <si>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</si>
  <si>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</si>
  <si>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</si>
  <si>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</si>
  <si>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</si>
  <si>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</si>
  <si>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</si>
  <si>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</si>
  <si>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</si>
  <si>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</si>
  <si>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</si>
  <si>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</si>
  <si>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</si>
  <si>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</si>
  <si>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</si>
  <si>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</si>
  <si>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</si>
  <si>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</si>
  <si>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</si>
  <si>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</si>
  <si>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</si>
  <si>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</si>
  <si>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</si>
  <si>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</si>
  <si>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</si>
  <si>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</si>
  <si>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</si>
  <si>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</si>
  <si>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</si>
  <si>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</si>
  <si>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</si>
  <si>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</si>
  <si>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</si>
  <si>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</si>
  <si>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</si>
  <si>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</si>
  <si>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</si>
  <si>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</si>
  <si>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</si>
  <si>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</si>
  <si>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</si>
  <si>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</si>
  <si>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</si>
  <si>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</si>
  <si>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</si>
  <si>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</si>
  <si>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</si>
  <si>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</si>
  <si>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</si>
  <si>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</si>
  <si>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</si>
  <si>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</si>
  <si>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</si>
  <si>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</si>
  <si>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</si>
  <si>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</si>
  <si>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</si>
  <si>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</si>
  <si>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</si>
  <si>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</si>
  <si>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</si>
  <si>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</si>
  <si>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</si>
  <si>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</si>
  <si>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</si>
  <si>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</si>
  <si>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</si>
  <si>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</si>
  <si>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</si>
  <si>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</si>
  <si>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</si>
  <si>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</si>
  <si>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</si>
  <si>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</si>
  <si>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</si>
  <si>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</si>
  <si>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</si>
  <si>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</si>
  <si>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</si>
  <si>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</si>
  <si>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</si>
  <si>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</si>
  <si>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</si>
  <si>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</si>
  <si>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</si>
  <si>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</si>
  <si>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</si>
  <si>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</si>
  <si>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</si>
  <si>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</si>
  <si>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</si>
  <si>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</si>
  <si>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</si>
  <si>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</si>
  <si>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</si>
  <si>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</si>
  <si>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</si>
  <si>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</si>
  <si>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</si>
  <si>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</si>
  <si>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</si>
  <si>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</si>
  <si>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</si>
  <si>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</si>
  <si>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</si>
  <si>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</si>
  <si>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</si>
  <si>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</si>
  <si>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</si>
  <si>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</si>
  <si>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</si>
  <si>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</si>
  <si>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</si>
  <si>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</si>
  <si>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</si>
  <si>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</si>
  <si>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</si>
  <si>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</si>
  <si>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</si>
  <si>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</si>
  <si>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</si>
  <si>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</si>
  <si>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</si>
  <si>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</si>
  <si>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</si>
  <si>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</si>
  <si>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</si>
  <si>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</si>
  <si>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</si>
  <si>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</si>
  <si>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</si>
  <si>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</si>
  <si>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</si>
  <si>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</si>
  <si>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</si>
  <si>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</si>
  <si>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</si>
  <si>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</si>
  <si>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</si>
  <si>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</si>
  <si>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</si>
  <si>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</si>
  <si>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</si>
  <si>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</si>
  <si>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</si>
  <si>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</si>
  <si>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</si>
  <si>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</si>
  <si>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</si>
  <si>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</si>
  <si>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</si>
  <si>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</si>
  <si>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</si>
  <si>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</si>
  <si>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</si>
  <si>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</si>
  <si>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</si>
  <si>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</si>
  <si>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</si>
  <si>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</si>
  <si>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</si>
  <si>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</si>
  <si>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</si>
  <si>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</si>
  <si>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</si>
  <si>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</si>
  <si>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</si>
  <si>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</si>
  <si>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</si>
  <si>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</si>
  <si>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</si>
  <si>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</si>
  <si>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</si>
  <si>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</si>
  <si>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</si>
  <si>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</si>
  <si>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</si>
  <si>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</si>
  <si>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</si>
  <si>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</si>
  <si>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</si>
  <si>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</si>
  <si>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</si>
  <si>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</si>
  <si>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</si>
  <si>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</si>
  <si>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</si>
  <si>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</si>
  <si>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</si>
  <si>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</si>
  <si>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</si>
  <si>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</si>
  <si>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</si>
  <si>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</si>
  <si>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</si>
  <si>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</si>
  <si>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</si>
  <si>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</si>
  <si>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</si>
  <si>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</si>
  <si>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</si>
  <si>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</si>
  <si>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</si>
  <si>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</si>
  <si>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</si>
  <si>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</si>
  <si>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</si>
  <si>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</si>
  <si>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</si>
  <si>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</si>
  <si>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</si>
  <si>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</si>
  <si>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</si>
  <si>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</si>
  <si>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</si>
  <si>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</si>
  <si>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</si>
  <si>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</si>
  <si>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</si>
  <si>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</si>
  <si>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</si>
  <si>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</si>
  <si>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</si>
  <si>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</si>
  <si>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</si>
  <si>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</si>
  <si>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</si>
  <si>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</si>
  <si>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</si>
  <si>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</si>
  <si>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</si>
  <si>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</si>
  <si>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</si>
  <si>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</si>
  <si>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</si>
  <si>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</si>
  <si>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</si>
  <si>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</si>
  <si>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</si>
  <si>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</si>
  <si>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</si>
  <si>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</si>
  <si>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</si>
  <si>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</si>
  <si>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</si>
  <si>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</si>
  <si>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</si>
  <si>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</si>
  <si>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</si>
  <si>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</si>
  <si>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</si>
  <si>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</si>
  <si>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</si>
  <si>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</si>
  <si>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</si>
  <si>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</si>
  <si>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</si>
  <si>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</si>
  <si>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</si>
  <si>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</si>
  <si>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</si>
  <si>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</si>
  <si>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</si>
  <si>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</si>
  <si>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</si>
  <si>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</si>
  <si>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</si>
  <si>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</si>
  <si>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</si>
  <si>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</si>
  <si>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</si>
  <si>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</si>
  <si>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</si>
  <si>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</si>
  <si>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</si>
  <si>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</si>
  <si>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</si>
  <si>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</si>
  <si>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</si>
  <si>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</si>
  <si>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</si>
  <si>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</si>
  <si>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</si>
  <si>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</si>
  <si>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</si>
  <si>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</si>
  <si>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</si>
  <si>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</si>
  <si>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</si>
  <si>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</si>
  <si>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</si>
  <si>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</si>
  <si>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</si>
  <si>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</si>
  <si>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</si>
  <si>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</si>
  <si>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</si>
  <si>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</si>
  <si>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</si>
  <si>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</si>
  <si>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</si>
  <si>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</si>
  <si>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</si>
  <si>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</si>
  <si>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</si>
  <si>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</si>
  <si>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</si>
  <si>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</si>
  <si>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</si>
  <si>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</si>
  <si>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</si>
  <si>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</si>
  <si>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</si>
  <si>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</si>
  <si>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</si>
  <si>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</si>
  <si>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</si>
  <si>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</si>
  <si>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</si>
  <si>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</si>
  <si>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</si>
  <si>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</si>
  <si>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</si>
  <si>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</si>
  <si>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</si>
  <si>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</si>
  <si>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</si>
  <si>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</si>
  <si>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</si>
  <si>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</si>
  <si>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</si>
  <si>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</si>
  <si>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</si>
  <si>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</si>
  <si>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</si>
  <si>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</si>
  <si>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</si>
  <si>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</si>
  <si>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</si>
  <si>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</si>
  <si>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</si>
  <si>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</si>
  <si>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</si>
  <si>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</si>
  <si>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</si>
  <si>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</si>
  <si>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</si>
  <si>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</si>
  <si>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</si>
  <si>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</si>
  <si>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</si>
  <si>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</si>
  <si>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</si>
  <si>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</si>
  <si>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</si>
  <si>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</si>
  <si>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</si>
  <si>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</si>
  <si>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</si>
  <si>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</si>
  <si>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</si>
  <si>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</si>
  <si>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</si>
  <si>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</si>
  <si>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</si>
  <si>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</si>
  <si>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</si>
  <si>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</si>
  <si>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</si>
  <si>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</si>
  <si>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</si>
  <si>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</si>
  <si>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</si>
  <si>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</si>
  <si>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</si>
  <si>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</si>
  <si>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</si>
  <si>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</si>
  <si>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</si>
  <si>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</si>
  <si>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</si>
  <si>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</si>
  <si>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</si>
  <si>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</si>
  <si>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</si>
  <si>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</si>
  <si>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</si>
  <si>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</si>
  <si>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</si>
  <si>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</si>
  <si>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</si>
  <si>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</si>
  <si>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</si>
  <si>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</si>
  <si>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</si>
  <si>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</si>
  <si>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</si>
  <si>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</si>
  <si>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</si>
  <si>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</si>
  <si>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</si>
  <si>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</si>
  <si>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</si>
  <si>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</si>
  <si>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</si>
  <si>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</si>
  <si>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</si>
  <si>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</si>
  <si>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</si>
  <si>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</si>
  <si>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</si>
  <si>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</si>
  <si>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</si>
  <si>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</si>
  <si>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</si>
  <si>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</si>
  <si>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</si>
  <si>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</si>
  <si>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</si>
  <si>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</si>
  <si>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</si>
  <si>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</si>
  <si>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</si>
  <si>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</si>
  <si>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</si>
  <si>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</si>
  <si>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</si>
  <si>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</si>
  <si>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</si>
  <si>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</si>
  <si>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</si>
  <si>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</si>
  <si>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</si>
  <si>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</si>
  <si>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</si>
  <si>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</si>
  <si>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</si>
  <si>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</si>
  <si>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</si>
  <si>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</si>
  <si>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</si>
  <si>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</si>
  <si>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</si>
  <si>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</si>
  <si>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</si>
  <si>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</si>
  <si>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</si>
  <si>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</si>
  <si>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</si>
  <si>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</si>
  <si>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</si>
  <si>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</si>
  <si>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</si>
  <si>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</si>
  <si>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</si>
  <si>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</si>
  <si>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</si>
  <si>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</si>
  <si>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</si>
  <si>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</si>
  <si>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</si>
  <si>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</si>
  <si>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</si>
  <si>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</si>
  <si>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</si>
  <si>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</si>
  <si>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</si>
  <si>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</si>
  <si>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</si>
  <si>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</si>
  <si>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</si>
  <si>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</si>
  <si>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</si>
  <si>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</si>
  <si>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</si>
  <si>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</si>
  <si>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</si>
  <si>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</si>
  <si>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</si>
  <si>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</si>
  <si>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</si>
  <si>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</si>
  <si>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</si>
  <si>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</si>
  <si>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</si>
  <si>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</si>
  <si>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</si>
  <si>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</si>
  <si>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</si>
  <si>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</si>
  <si>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</si>
  <si>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</si>
  <si>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</si>
  <si>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</si>
  <si>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</si>
  <si>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</si>
  <si>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</si>
  <si>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</si>
  <si>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</si>
  <si>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</si>
  <si>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</si>
  <si>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</si>
  <si>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</si>
  <si>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</si>
  <si>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</si>
  <si>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</si>
  <si>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</si>
  <si>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</si>
  <si>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</si>
  <si>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</si>
  <si>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</si>
  <si>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</si>
  <si>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</si>
  <si>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</si>
  <si>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</si>
  <si>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</si>
  <si>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</si>
  <si>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</si>
  <si>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</si>
  <si>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</si>
  <si>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</si>
  <si>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</si>
  <si>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</si>
  <si>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</si>
  <si>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</si>
  <si>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</si>
  <si>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</si>
  <si>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</si>
  <si>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</si>
  <si>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</si>
  <si>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</si>
  <si>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</si>
  <si>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</si>
  <si>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</si>
  <si>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</si>
  <si>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</si>
  <si>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</si>
  <si>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</si>
  <si>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</si>
  <si>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</si>
  <si>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</si>
  <si>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</si>
  <si>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</si>
  <si>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</si>
  <si>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</si>
  <si>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</si>
  <si>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</si>
  <si>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</si>
  <si>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</si>
  <si>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</si>
  <si>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</si>
  <si>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</si>
  <si>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</si>
  <si>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</si>
  <si>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</si>
  <si>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</si>
  <si>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</si>
  <si>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</si>
  <si>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</si>
  <si>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</si>
  <si>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</si>
  <si>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</si>
  <si>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</si>
  <si>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</si>
  <si>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</si>
  <si>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</si>
  <si>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</si>
  <si>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</si>
  <si>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</si>
  <si>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</si>
  <si>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</si>
  <si>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</si>
  <si>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</si>
  <si>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</si>
  <si>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</si>
  <si>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</si>
  <si>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</si>
  <si>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</si>
  <si>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</si>
  <si>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</si>
  <si>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</si>
  <si>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</si>
  <si>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</si>
  <si>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</si>
  <si>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</si>
  <si>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</si>
  <si>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</si>
  <si>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</si>
  <si>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</si>
  <si>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</si>
  <si>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</si>
  <si>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</si>
  <si>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</si>
  <si>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</si>
  <si>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</si>
  <si>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</si>
  <si>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</si>
  <si>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</si>
  <si>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</si>
  <si>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</si>
  <si>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</si>
  <si>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</si>
  <si>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</si>
  <si>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</si>
  <si>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</si>
  <si>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</si>
  <si>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</si>
  <si>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</si>
  <si>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</si>
  <si>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</si>
  <si>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</si>
  <si>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</si>
  <si>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</si>
  <si>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</si>
  <si>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</si>
  <si>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</si>
  <si>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</si>
  <si>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</si>
  <si>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</si>
  <si>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</si>
  <si>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</si>
  <si>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</si>
  <si>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</si>
  <si>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</si>
  <si>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</si>
  <si>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</si>
  <si>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</si>
  <si>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</si>
  <si>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</si>
  <si>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</si>
  <si>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</si>
  <si>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</si>
  <si>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</si>
  <si>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</si>
  <si>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</si>
  <si>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</si>
  <si>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</si>
  <si>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</si>
  <si>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</si>
  <si>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</si>
  <si>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</si>
  <si>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</si>
  <si>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</si>
  <si>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</si>
  <si>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</si>
  <si>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</si>
  <si>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</si>
  <si>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</si>
  <si>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</si>
  <si>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</si>
  <si>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</si>
  <si>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</si>
  <si>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</si>
  <si>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</si>
  <si>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</si>
  <si>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</si>
  <si>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</si>
  <si>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</si>
  <si>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</si>
  <si>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</si>
  <si>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</si>
  <si>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</si>
  <si>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</si>
  <si>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</si>
  <si>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</si>
  <si>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</si>
  <si>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</si>
  <si>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</si>
  <si>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</si>
  <si>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</si>
  <si>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</si>
  <si>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</si>
  <si>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</si>
  <si>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</si>
  <si>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</si>
  <si>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</si>
  <si>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</si>
  <si>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</si>
  <si>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</si>
  <si>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</si>
  <si>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</si>
  <si>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</si>
  <si>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</si>
  <si>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</si>
  <si>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</si>
  <si>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</si>
  <si>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</si>
  <si>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</si>
  <si>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</si>
  <si>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</si>
  <si>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</si>
  <si>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</si>
  <si>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</si>
  <si>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</si>
  <si>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</si>
  <si>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</si>
  <si>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</si>
  <si>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</si>
  <si>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</si>
  <si>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</si>
  <si>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</si>
  <si>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</si>
  <si>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</si>
  <si>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</si>
  <si>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</si>
  <si>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</si>
  <si>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</si>
  <si>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</si>
  <si>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</si>
  <si>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</si>
  <si>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</si>
  <si>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</si>
  <si>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</si>
  <si>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</si>
  <si>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</si>
  <si>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</si>
  <si>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</si>
  <si>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</si>
  <si>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</si>
  <si>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</si>
  <si>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</si>
  <si>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</si>
  <si>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</si>
  <si>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</si>
  <si>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</si>
  <si>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</si>
  <si>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</si>
  <si>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</si>
  <si>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</si>
  <si>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</si>
  <si>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</si>
  <si>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</si>
  <si>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</si>
  <si>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</si>
  <si>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</si>
  <si>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</si>
  <si>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</si>
  <si>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</si>
  <si>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</si>
  <si>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</si>
  <si>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</si>
  <si>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</si>
  <si>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</si>
  <si>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</si>
  <si>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</si>
  <si>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</si>
  <si>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</si>
  <si>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</si>
  <si>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</si>
  <si>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</si>
  <si>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</si>
  <si>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</si>
  <si>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</si>
  <si>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</si>
  <si>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</si>
  <si>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</si>
  <si>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</si>
  <si>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</si>
  <si>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</si>
  <si>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</si>
  <si>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</si>
  <si>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</si>
  <si>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</si>
  <si>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</si>
  <si>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</si>
  <si>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</si>
  <si>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</si>
  <si>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</si>
  <si>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</si>
  <si>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</si>
  <si>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</si>
  <si>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</si>
  <si>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</si>
  <si>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</si>
  <si>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</si>
  <si>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</si>
  <si>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</si>
  <si>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</si>
  <si>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</si>
  <si>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</si>
  <si>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</si>
  <si>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</si>
  <si>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</si>
  <si>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</si>
  <si>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</si>
  <si>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</si>
  <si>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</si>
  <si>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</si>
  <si>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</si>
  <si>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</si>
  <si>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</si>
  <si>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</si>
  <si>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</si>
  <si>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</si>
  <si>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</si>
  <si>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</si>
  <si>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</si>
  <si>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</si>
  <si>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</si>
  <si>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</si>
  <si>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</si>
  <si>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</si>
  <si>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</si>
  <si>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</si>
  <si>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</si>
  <si>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</si>
  <si>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</si>
  <si>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</si>
  <si>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</si>
  <si>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</si>
  <si>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</si>
  <si>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</si>
  <si>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</si>
  <si>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</si>
  <si>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</si>
  <si>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</si>
  <si>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</si>
  <si>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</si>
  <si>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</si>
  <si>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</si>
  <si>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</si>
  <si>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</si>
  <si>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</si>
  <si>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</si>
  <si>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</si>
  <si>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</si>
  <si>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</si>
  <si>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</si>
  <si>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</si>
  <si>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</si>
  <si>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</si>
  <si>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</si>
  <si>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</si>
  <si>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</si>
  <si>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</si>
  <si>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</si>
  <si>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</si>
  <si>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</si>
  <si>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</si>
  <si>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</si>
  <si>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</si>
  <si>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</si>
  <si>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</si>
  <si>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</si>
  <si>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</si>
  <si>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</si>
  <si>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</si>
  <si>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</si>
  <si>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</si>
  <si>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</si>
  <si>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</si>
  <si>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</si>
  <si>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</si>
  <si>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</si>
  <si>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</si>
  <si>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</si>
  <si>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</si>
  <si>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</si>
  <si>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</si>
  <si>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</si>
  <si>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</si>
  <si>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</si>
  <si>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</si>
  <si>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</si>
  <si>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</si>
  <si>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</si>
  <si>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</si>
  <si>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</si>
  <si>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</si>
  <si>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</si>
  <si>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</si>
  <si>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</si>
  <si>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</si>
  <si>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</si>
  <si>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</si>
  <si>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</si>
  <si>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</si>
  <si>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</si>
  <si>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</si>
  <si>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</si>
  <si>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</si>
  <si>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</si>
  <si>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</si>
  <si>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</si>
  <si>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</si>
  <si>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</si>
  <si>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</si>
  <si>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</si>
  <si>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</si>
  <si>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</si>
  <si>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</si>
  <si>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</si>
  <si>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</si>
  <si>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</si>
  <si>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</si>
  <si>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</si>
  <si>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</si>
  <si>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</si>
  <si>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</si>
  <si>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</si>
  <si>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</si>
  <si>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</si>
  <si>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</si>
  <si>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</si>
  <si>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</si>
  <si>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</si>
  <si>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</si>
  <si>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</si>
  <si>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</si>
  <si>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</si>
  <si>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</si>
  <si>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</si>
  <si>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</si>
  <si>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</si>
  <si>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</si>
  <si>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</si>
  <si>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</si>
  <si>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</si>
  <si>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</si>
  <si>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</si>
  <si>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</si>
  <si>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</si>
  <si>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</si>
  <si>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</si>
  <si>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</si>
  <si>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</si>
  <si>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</si>
  <si>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</si>
  <si>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</si>
  <si>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</si>
  <si>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</si>
  <si>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</si>
  <si>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</si>
  <si>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</si>
  <si>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</si>
  <si>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</si>
  <si>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</si>
  <si>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</si>
  <si>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</si>
  <si>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</si>
  <si>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</si>
  <si>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</si>
  <si>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</si>
  <si>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</si>
  <si>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</si>
  <si>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</si>
  <si>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</si>
  <si>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</si>
  <si>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</si>
  <si>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</si>
  <si>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</si>
  <si>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</si>
  <si>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</si>
  <si>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</si>
  <si>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</si>
  <si>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</si>
  <si>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</si>
  <si>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</si>
  <si>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</si>
  <si>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</si>
  <si>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</si>
  <si>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</si>
  <si>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</si>
  <si>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</si>
  <si>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</si>
  <si>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</si>
  <si>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</si>
  <si>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</si>
  <si>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</si>
  <si>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</si>
  <si>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</si>
  <si>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</si>
  <si>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</si>
  <si>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</si>
  <si>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</si>
  <si>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</si>
  <si>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</si>
  <si>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</si>
  <si>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</si>
  <si>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</si>
  <si>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</si>
  <si>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</si>
  <si>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</si>
  <si>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</si>
  <si>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</si>
  <si>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</si>
  <si>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</si>
  <si>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</si>
  <si>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</si>
  <si>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</si>
  <si>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</si>
  <si>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</si>
  <si>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</si>
  <si>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</si>
  <si>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</si>
  <si>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</si>
  <si>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</si>
  <si>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</si>
  <si>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</si>
  <si>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</si>
  <si>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</si>
  <si>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</si>
  <si>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</si>
  <si>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</si>
  <si>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</si>
  <si>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</si>
  <si>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</si>
  <si>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</si>
  <si>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</si>
  <si>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</si>
  <si>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</si>
  <si>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</si>
  <si>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</si>
  <si>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</si>
  <si>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</si>
  <si>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</si>
  <si>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</si>
  <si>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</si>
  <si>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</si>
  <si>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</si>
  <si>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</si>
  <si>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</si>
  <si>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</si>
  <si>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</si>
  <si>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</si>
  <si>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</si>
  <si>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</si>
  <si>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</si>
  <si>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</si>
  <si>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</si>
  <si>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</si>
  <si>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</si>
  <si>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</si>
  <si>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</si>
  <si>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</si>
  <si>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</si>
  <si>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</si>
  <si>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</si>
  <si>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</si>
  <si>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</si>
  <si>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</si>
  <si>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</si>
  <si>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</si>
  <si>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</si>
  <si>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</si>
  <si>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</si>
  <si>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</si>
  <si>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</si>
  <si>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</si>
  <si>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</si>
  <si>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</si>
  <si>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</si>
  <si>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</si>
  <si>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</si>
  <si>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</si>
  <si>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</si>
  <si>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</si>
  <si>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</si>
  <si>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</si>
  <si>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</si>
  <si>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</si>
  <si>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</si>
  <si>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</si>
  <si>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</si>
  <si>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</si>
  <si>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</si>
  <si>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</si>
  <si>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</si>
  <si>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</si>
  <si>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</si>
  <si>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</si>
  <si>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</si>
  <si>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</si>
  <si>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</si>
  <si>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</si>
  <si>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</si>
  <si>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</si>
  <si>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</si>
  <si>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</si>
  <si>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</si>
  <si>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</si>
  <si>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</si>
  <si>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</si>
  <si>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</si>
  <si>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</si>
  <si>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</si>
  <si>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</si>
  <si>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</si>
  <si>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</si>
  <si>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</si>
  <si>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</si>
  <si>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</si>
  <si>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</si>
  <si>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</si>
  <si>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</si>
  <si>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</si>
  <si>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</si>
  <si>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</si>
  <si>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</si>
  <si>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</si>
  <si>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</si>
  <si>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</si>
  <si>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</si>
  <si>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</si>
  <si>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</si>
  <si>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</si>
  <si>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</si>
  <si>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</si>
  <si>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</si>
  <si>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</si>
  <si>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</si>
  <si>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</si>
  <si>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</si>
  <si>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</si>
  <si>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</si>
  <si>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</si>
  <si>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</si>
  <si>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</si>
  <si>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</si>
  <si>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</si>
  <si>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</si>
  <si>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</si>
  <si>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</si>
  <si>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</si>
  <si>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</si>
  <si>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</si>
  <si>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</si>
  <si>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</si>
  <si>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</si>
  <si>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</si>
  <si>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</si>
  <si>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</si>
  <si>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</si>
  <si>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</si>
  <si>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</si>
  <si>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</si>
  <si>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</si>
  <si>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</si>
  <si>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</si>
  <si>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</si>
  <si>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</si>
  <si>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</si>
  <si>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</si>
  <si>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</si>
  <si>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</si>
  <si>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</si>
  <si>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</si>
  <si>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</si>
  <si>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</si>
  <si>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</si>
  <si>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</si>
  <si>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</si>
  <si>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</si>
  <si>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</si>
  <si>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</si>
  <si>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</si>
  <si>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</si>
  <si>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</si>
  <si>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</si>
  <si>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</si>
  <si>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</si>
  <si>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</si>
  <si>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</si>
  <si>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</si>
  <si>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</si>
  <si>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</si>
  <si>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</si>
  <si>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</si>
  <si>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</si>
  <si>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</si>
  <si>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</si>
  <si>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</si>
  <si>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</si>
  <si>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</si>
  <si>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</si>
  <si>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</si>
  <si>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</si>
  <si>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</si>
  <si>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</si>
  <si>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</si>
  <si>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</si>
  <si>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</si>
  <si>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</si>
  <si>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</si>
  <si>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</si>
  <si>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</si>
  <si>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</si>
  <si>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</si>
  <si>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</si>
  <si>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</si>
  <si>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</si>
  <si>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</si>
  <si>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</si>
  <si>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</si>
  <si>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</si>
  <si>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</si>
  <si>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</si>
  <si>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</si>
  <si>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</si>
  <si>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</si>
  <si>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</si>
  <si>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</si>
  <si>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</si>
  <si>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</si>
  <si>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</si>
  <si>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</si>
  <si>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</si>
  <si>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</si>
  <si>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</si>
  <si>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</si>
  <si>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</si>
  <si>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</si>
  <si>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</si>
  <si>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</si>
  <si>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</si>
  <si>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</si>
  <si>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</si>
  <si>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</si>
  <si>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</si>
  <si>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</si>
  <si>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</si>
  <si>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</si>
  <si>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</si>
  <si>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</si>
  <si>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</si>
  <si>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</si>
  <si>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</si>
  <si>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</si>
  <si>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</si>
  <si>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</si>
  <si>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</si>
  <si>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</si>
  <si>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</si>
  <si>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</si>
  <si>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</si>
  <si>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</si>
  <si>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</si>
  <si>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</si>
  <si>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</si>
  <si>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</si>
  <si>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</si>
  <si>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</si>
  <si>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</si>
  <si>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</si>
  <si>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</si>
  <si>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</si>
  <si>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</si>
  <si>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</si>
  <si>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</si>
  <si>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</si>
  <si>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</si>
  <si>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</si>
  <si>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</si>
  <si>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</si>
  <si>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</si>
  <si>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</si>
  <si>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</si>
  <si>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</si>
  <si>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</si>
  <si>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</si>
  <si>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</si>
  <si>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</si>
  <si>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</si>
  <si>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</si>
  <si>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</si>
  <si>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</si>
  <si>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</si>
  <si>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</si>
  <si>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</si>
  <si>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</si>
  <si>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</si>
  <si>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</si>
  <si>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</si>
  <si>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</si>
  <si>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</si>
  <si>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</si>
  <si>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</si>
  <si>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</si>
  <si>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</si>
  <si>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</si>
  <si>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</si>
  <si>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</si>
  <si>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</si>
  <si>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</si>
  <si>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</si>
  <si>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</si>
  <si>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</si>
  <si>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</si>
  <si>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</si>
  <si>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</si>
  <si>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</si>
  <si>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</si>
  <si>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</si>
  <si>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</si>
  <si>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</si>
  <si>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</si>
  <si>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</si>
  <si>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</si>
  <si>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</si>
  <si>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</si>
  <si>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</si>
  <si>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</si>
  <si>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</si>
  <si>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</si>
  <si>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</si>
  <si>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</si>
  <si>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</si>
  <si>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</si>
  <si>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</si>
  <si>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</si>
  <si>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</si>
  <si>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</si>
  <si>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</si>
  <si>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</si>
  <si>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</si>
  <si>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</si>
  <si>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</si>
  <si>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</si>
  <si>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</si>
  <si>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</si>
  <si>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</si>
  <si>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</si>
  <si>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</si>
  <si>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</si>
  <si>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</si>
  <si>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</si>
  <si>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</si>
  <si>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</si>
  <si>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</si>
  <si>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</si>
  <si>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</si>
  <si>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</si>
  <si>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</si>
  <si>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</si>
  <si>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</si>
  <si>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</si>
  <si>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</si>
  <si>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</si>
  <si>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</si>
  <si>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</si>
  <si>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</si>
  <si>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</si>
  <si>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</si>
  <si>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</si>
  <si>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</si>
  <si>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</si>
  <si>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</si>
  <si>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</si>
  <si>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</si>
  <si>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</si>
  <si>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</si>
  <si>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</si>
  <si>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</si>
  <si>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</si>
  <si>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</si>
  <si>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</si>
  <si>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</si>
  <si>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</si>
  <si>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</si>
  <si>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</si>
  <si>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</si>
  <si>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</si>
  <si>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</si>
  <si>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</si>
  <si>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</si>
  <si>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</si>
  <si>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</si>
  <si>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</si>
  <si>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</si>
  <si>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</si>
  <si>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</si>
  <si>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</si>
  <si>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</si>
  <si>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</si>
  <si>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</si>
  <si>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</si>
  <si>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</si>
  <si>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</si>
  <si>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</si>
  <si>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</si>
  <si>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</si>
  <si>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</si>
  <si>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</si>
  <si>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</si>
  <si>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</si>
  <si>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</si>
  <si>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</si>
  <si>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</si>
  <si>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</si>
  <si>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</si>
  <si>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</si>
  <si>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</si>
  <si>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</si>
  <si>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</si>
  <si>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</si>
  <si>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</si>
  <si>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</si>
  <si>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</si>
  <si>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</si>
  <si>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</si>
  <si>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</si>
  <si>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</si>
  <si>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</si>
  <si>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</si>
  <si>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</si>
  <si>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</si>
  <si>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</si>
  <si>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</si>
  <si>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</si>
  <si>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</si>
  <si>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</si>
  <si>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</si>
  <si>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</si>
  <si>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</si>
  <si>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</si>
  <si>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</si>
  <si>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</si>
  <si>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</si>
  <si>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</si>
  <si>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</si>
  <si>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</si>
  <si>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</si>
  <si>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</si>
  <si>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</si>
  <si>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</si>
  <si>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</si>
  <si>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</si>
  <si>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</si>
  <si>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</si>
  <si>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</si>
  <si>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</si>
  <si>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</si>
  <si>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</si>
  <si>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</si>
  <si>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</si>
  <si>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</si>
  <si>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</si>
  <si>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</si>
  <si>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</si>
  <si>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</si>
  <si>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</si>
  <si>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</si>
  <si>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</si>
  <si>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</si>
  <si>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</si>
  <si>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</si>
  <si>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</si>
  <si>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</si>
  <si>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</si>
  <si>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</si>
  <si>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</si>
  <si>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</si>
  <si>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</si>
  <si>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</si>
  <si>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</si>
  <si>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</si>
  <si>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</si>
  <si>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</si>
  <si>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</si>
  <si>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</si>
  <si>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</si>
  <si>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</si>
  <si>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</si>
  <si>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</si>
  <si>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</si>
  <si>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</si>
  <si>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</si>
  <si>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</si>
  <si>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</si>
  <si>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</si>
  <si>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</si>
  <si>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</si>
  <si>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</si>
  <si>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</si>
  <si>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</si>
  <si>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</si>
  <si>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</si>
  <si>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</si>
  <si>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</si>
  <si>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</si>
  <si>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</si>
  <si>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</si>
  <si>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</si>
  <si>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</si>
  <si>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</si>
  <si>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</si>
  <si>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</si>
  <si>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</si>
  <si>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</si>
  <si>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</si>
  <si>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</si>
  <si>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</si>
  <si>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</si>
  <si>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</si>
  <si>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</si>
  <si>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</si>
  <si>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</si>
  <si>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</si>
  <si>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</si>
  <si>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</si>
  <si>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</si>
  <si>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</si>
  <si>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</si>
  <si>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</si>
  <si>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</si>
  <si>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</si>
  <si>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</si>
  <si>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</si>
  <si>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</si>
  <si>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</si>
  <si>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</si>
  <si>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</si>
  <si>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</si>
  <si>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</si>
  <si>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</si>
  <si>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</si>
  <si>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</si>
  <si>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</si>
  <si>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</si>
  <si>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</si>
  <si>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</si>
  <si>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</si>
  <si>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</si>
  <si>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</si>
  <si>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</si>
  <si>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</si>
  <si>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</si>
  <si>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</si>
  <si>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</si>
  <si>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</si>
  <si>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</si>
  <si>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</si>
  <si>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</si>
  <si>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</si>
  <si>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</si>
  <si>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</si>
  <si>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</si>
  <si>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</si>
  <si>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</si>
  <si>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</si>
  <si>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</si>
  <si>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</si>
  <si>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</si>
  <si>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</si>
  <si>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</si>
  <si>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</si>
  <si>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</si>
  <si>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</si>
  <si>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</si>
  <si>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</si>
  <si>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</si>
  <si>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</si>
  <si>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</si>
  <si>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</si>
  <si>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</si>
  <si>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</si>
  <si>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</si>
  <si>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</si>
  <si>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</si>
  <si>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</si>
  <si>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</si>
  <si>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</si>
  <si>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</si>
  <si>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</si>
  <si>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</si>
  <si>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</si>
  <si>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</si>
  <si>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</si>
  <si>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</si>
  <si>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</si>
  <si>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</si>
  <si>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</si>
  <si>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</si>
  <si>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</si>
  <si>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</si>
  <si>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</si>
  <si>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</si>
  <si>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</si>
  <si>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</si>
  <si>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</si>
  <si>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</si>
  <si>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</si>
  <si>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</si>
  <si>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</si>
  <si>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</si>
  <si>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</si>
  <si>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</si>
  <si>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</si>
  <si>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</si>
  <si>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</si>
  <si>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</si>
  <si>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</si>
  <si>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</si>
  <si>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</si>
  <si>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</si>
  <si>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</si>
  <si>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</si>
  <si>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</si>
  <si>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</si>
  <si>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</si>
  <si>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</si>
  <si>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</si>
  <si>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</si>
  <si>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</si>
  <si>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</si>
  <si>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</si>
  <si>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</si>
  <si>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</si>
  <si>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</si>
  <si>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</si>
  <si>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</si>
  <si>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</si>
  <si>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</si>
  <si>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</si>
  <si>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</si>
  <si>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</si>
  <si>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</si>
  <si>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</si>
  <si>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</si>
  <si>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</si>
  <si>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</si>
  <si>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</si>
  <si>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</si>
  <si>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</si>
  <si>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</si>
  <si>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</si>
  <si>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</si>
  <si>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</si>
  <si>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</si>
  <si>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</si>
  <si>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</si>
  <si>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</si>
  <si>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</si>
  <si>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</si>
  <si>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</si>
  <si>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</si>
  <si>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</si>
  <si>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</si>
  <si>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</si>
  <si>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</si>
  <si>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</si>
  <si>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</si>
  <si>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</si>
  <si>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</si>
  <si>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</si>
  <si>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</si>
  <si>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</si>
  <si>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</si>
  <si>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</si>
  <si>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</si>
  <si>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</si>
  <si>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</si>
  <si>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</si>
  <si>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</si>
  <si>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</si>
  <si>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</si>
  <si>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</si>
  <si>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</si>
  <si>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</si>
  <si>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</si>
  <si>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</si>
  <si>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</si>
  <si>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</si>
  <si>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</si>
  <si>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</si>
  <si>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</si>
  <si>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</si>
  <si>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</si>
  <si>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</si>
  <si>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</si>
  <si>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</si>
  <si>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</si>
  <si>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</si>
  <si>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</si>
  <si>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</si>
  <si>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</si>
  <si>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</si>
  <si>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</si>
  <si>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</si>
  <si>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</si>
  <si>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</si>
  <si>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</si>
  <si>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</si>
  <si>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</si>
  <si>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</si>
  <si>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</si>
  <si>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</si>
  <si>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</si>
  <si>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</si>
  <si>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</si>
  <si>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</si>
  <si>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</si>
  <si>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</si>
  <si>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</si>
  <si>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</si>
  <si>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</si>
  <si>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</si>
  <si>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</si>
  <si>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</si>
  <si>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</si>
  <si>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</si>
  <si>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</si>
  <si>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</si>
  <si>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</si>
  <si>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</si>
  <si>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</si>
  <si>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</si>
  <si>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</si>
  <si>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</si>
  <si>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</si>
  <si>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</si>
  <si>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</si>
  <si>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</si>
  <si>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</si>
  <si>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</si>
  <si>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</si>
  <si>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</si>
  <si>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</si>
  <si>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</si>
  <si>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</si>
  <si>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</si>
  <si>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</si>
  <si>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</si>
  <si>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</si>
  <si>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</si>
  <si>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</si>
  <si>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</si>
  <si>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</si>
  <si>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</si>
  <si>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</si>
  <si>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</si>
  <si>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</si>
  <si>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</si>
  <si>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</si>
  <si>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</si>
  <si>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</si>
  <si>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</si>
  <si>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</si>
  <si>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</si>
  <si>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</si>
  <si>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</si>
  <si>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</si>
  <si>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</si>
  <si>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</si>
  <si>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</si>
  <si>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</si>
  <si>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</si>
  <si>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</si>
  <si>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</si>
  <si>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</si>
  <si>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</si>
  <si>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</si>
  <si>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</si>
  <si>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</si>
  <si>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</si>
  <si>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</si>
  <si>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</si>
  <si>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</si>
  <si>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</si>
  <si>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</si>
  <si>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</si>
  <si>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</si>
  <si>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</si>
  <si>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</si>
  <si>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</si>
  <si>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</si>
  <si>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</si>
  <si>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</si>
  <si>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</si>
  <si>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</si>
  <si>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</si>
  <si>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</si>
  <si>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</si>
  <si>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</si>
  <si>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</si>
  <si>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</si>
  <si>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</si>
  <si>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</si>
  <si>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</si>
  <si>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</si>
  <si>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</si>
  <si>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</si>
  <si>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</si>
  <si>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</si>
  <si>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</si>
  <si>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</si>
  <si>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</si>
  <si>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</si>
  <si>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</si>
  <si>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</si>
  <si>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</si>
  <si>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</si>
  <si>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</si>
  <si>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</si>
  <si>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</si>
  <si>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</si>
  <si>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</si>
  <si>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</si>
  <si>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</si>
  <si>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</si>
  <si>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</si>
  <si>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</si>
  <si>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</si>
  <si>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</si>
  <si>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</si>
  <si>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</si>
  <si>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</si>
  <si>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</si>
  <si>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</si>
  <si>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</si>
  <si>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</si>
  <si>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</si>
  <si>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</si>
  <si>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</si>
  <si>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</si>
  <si>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</si>
  <si>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</si>
  <si>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</si>
  <si>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</si>
  <si>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</si>
  <si>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</si>
  <si>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</si>
  <si>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</si>
  <si>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</si>
  <si>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</si>
  <si>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</si>
  <si>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</si>
  <si>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</si>
  <si>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</si>
  <si>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</si>
  <si>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</si>
  <si>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</si>
  <si>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</si>
  <si>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</si>
  <si>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</si>
  <si>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</si>
  <si>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</si>
  <si>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</si>
  <si>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</si>
  <si>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</si>
  <si>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</si>
  <si>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</si>
  <si>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</si>
  <si>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</si>
  <si>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</si>
  <si>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</si>
  <si>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</si>
  <si>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</si>
  <si>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</si>
  <si>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</si>
  <si>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</si>
  <si>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</si>
  <si>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</si>
  <si>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</si>
  <si>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</si>
  <si>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</si>
  <si>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</si>
  <si>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</si>
  <si>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</si>
  <si>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</si>
  <si>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</si>
  <si>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</si>
  <si>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</si>
  <si>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</si>
  <si>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</si>
  <si>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</si>
  <si>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</si>
  <si>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</si>
  <si>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</si>
  <si>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</si>
  <si>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</si>
  <si>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</si>
  <si>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</si>
  <si>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</si>
  <si>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</si>
  <si>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</si>
  <si>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</si>
  <si>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</si>
  <si>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</si>
  <si>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</si>
  <si>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</si>
  <si>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</si>
  <si>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</si>
  <si>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</si>
  <si>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</si>
  <si>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</si>
  <si>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</si>
  <si>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</si>
  <si>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</si>
  <si>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</si>
  <si>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</si>
  <si>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</si>
  <si>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</si>
  <si>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</si>
  <si>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</si>
  <si>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</si>
  <si>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</si>
  <si>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</si>
  <si>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</si>
  <si>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</si>
  <si>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</si>
  <si>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</si>
  <si>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</si>
  <si>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</si>
  <si>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</si>
  <si>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</si>
  <si>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</si>
  <si>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</si>
  <si>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</si>
  <si>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</si>
  <si>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</si>
  <si>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</si>
  <si>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</si>
  <si>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</si>
  <si>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</si>
  <si>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</si>
  <si>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</si>
  <si>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</si>
  <si>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</si>
  <si>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</si>
  <si>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</si>
  <si>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</si>
  <si>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</si>
  <si>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</si>
  <si>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</si>
  <si>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</si>
  <si>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</si>
  <si>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</si>
  <si>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</si>
  <si>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</si>
  <si>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</si>
  <si>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</si>
  <si>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</si>
  <si>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</si>
  <si>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</si>
  <si>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</si>
  <si>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</si>
  <si>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</si>
  <si>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</si>
  <si>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</si>
  <si>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</si>
  <si>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</si>
  <si>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</si>
  <si>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</si>
  <si>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</si>
  <si>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</si>
  <si>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</si>
  <si>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</si>
  <si>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</si>
  <si>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</si>
  <si>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</si>
  <si>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</si>
  <si>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</si>
  <si>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</si>
  <si>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</si>
  <si>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</si>
  <si>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</si>
  <si>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</si>
  <si>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</si>
  <si>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</si>
  <si>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</si>
  <si>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</si>
  <si>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</si>
  <si>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</si>
  <si>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</si>
  <si>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</si>
  <si>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</si>
  <si>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</si>
  <si>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</si>
  <si>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</si>
  <si>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</si>
  <si>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</si>
  <si>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</si>
  <si>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</si>
  <si>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</si>
  <si>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</si>
  <si>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</si>
  <si>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</si>
  <si>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</si>
  <si>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</si>
  <si>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</si>
  <si>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</si>
  <si>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</si>
  <si>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</si>
  <si>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</si>
  <si>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</si>
  <si>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</si>
  <si>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</si>
  <si>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</si>
  <si>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</si>
  <si>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</si>
  <si>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</si>
  <si>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</si>
  <si>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</si>
  <si>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</si>
  <si>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</si>
  <si>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</si>
  <si>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</si>
  <si>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</si>
  <si>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</si>
  <si>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</si>
  <si>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</si>
  <si>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</si>
  <si>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</si>
  <si>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</si>
  <si>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</si>
  <si>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</si>
  <si>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</si>
  <si>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</si>
  <si>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</si>
  <si>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</si>
  <si>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</si>
  <si>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</si>
  <si>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</si>
  <si>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</si>
  <si>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</si>
  <si>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</si>
  <si>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</si>
  <si>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</si>
  <si>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</si>
  <si>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</si>
  <si>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</si>
  <si>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</si>
  <si>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</si>
  <si>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</si>
  <si>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</si>
  <si>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</si>
  <si>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</si>
  <si>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</si>
  <si>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</si>
  <si>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</si>
  <si>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</si>
  <si>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</si>
  <si>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</si>
  <si>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</si>
  <si>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</si>
  <si>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</si>
  <si>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</si>
  <si>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</si>
  <si>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</si>
  <si>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</si>
  <si>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</si>
  <si>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</si>
  <si>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</si>
  <si>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</si>
  <si>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</si>
  <si>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</si>
  <si>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</si>
  <si>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</si>
  <si>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</si>
  <si>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</si>
  <si>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</si>
  <si>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</si>
  <si>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</si>
  <si>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</si>
  <si>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</si>
  <si>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</si>
  <si>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</si>
  <si>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</si>
  <si>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</si>
  <si>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</si>
  <si>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</si>
  <si>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</si>
  <si>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</si>
  <si>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</si>
  <si>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</si>
  <si>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</si>
  <si>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</si>
  <si>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</si>
  <si>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</si>
  <si>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</si>
  <si>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</si>
  <si>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</si>
  <si>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</si>
  <si>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</si>
  <si>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</si>
  <si>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</si>
  <si>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</si>
  <si>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</si>
  <si>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</si>
  <si>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</si>
  <si>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</si>
  <si>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</si>
  <si>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</si>
  <si>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</si>
  <si>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</si>
  <si>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</si>
  <si>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</si>
  <si>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</si>
  <si>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</si>
  <si>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</si>
  <si>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</si>
  <si>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</si>
  <si>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</si>
  <si>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</si>
  <si>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</si>
  <si>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</si>
  <si>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</si>
  <si>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</si>
  <si>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</si>
  <si>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</si>
  <si>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</si>
  <si>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</si>
  <si>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</si>
  <si>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</si>
  <si>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</si>
  <si>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</si>
  <si>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</si>
  <si>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</si>
  <si>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</si>
  <si>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</si>
  <si>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</si>
  <si>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</si>
  <si>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</si>
  <si>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</si>
  <si>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</si>
  <si>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</si>
  <si>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</si>
  <si>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</si>
  <si>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</si>
  <si>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</si>
  <si>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</si>
  <si>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</si>
  <si>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</si>
  <si>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</si>
  <si>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</si>
  <si>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</si>
  <si>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</si>
  <si>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</si>
  <si>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</si>
  <si>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</si>
  <si>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</si>
  <si>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</si>
  <si>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</si>
  <si>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</si>
  <si>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</si>
  <si>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</si>
  <si>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</si>
  <si>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</si>
  <si>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</si>
  <si>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</si>
  <si>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</si>
  <si>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</si>
  <si>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</si>
  <si>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</si>
  <si>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</si>
  <si>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</si>
  <si>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</si>
  <si>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</si>
  <si>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</si>
  <si>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</si>
  <si>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</si>
  <si>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</si>
  <si>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</si>
  <si>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</si>
  <si>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</si>
  <si>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</si>
  <si>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</si>
  <si>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</si>
  <si>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</si>
  <si>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</si>
  <si>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</si>
  <si>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</si>
  <si>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</si>
  <si>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</si>
  <si>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</si>
  <si>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</si>
  <si>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</si>
  <si>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</si>
  <si>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</si>
  <si>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</si>
  <si>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</si>
  <si>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</si>
  <si>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</si>
  <si>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</si>
  <si>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</si>
  <si>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</si>
  <si>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</si>
  <si>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</si>
  <si>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</si>
  <si>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</si>
  <si>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</si>
  <si>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</si>
  <si>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</si>
  <si>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</si>
  <si>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</si>
  <si>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</si>
  <si>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</si>
  <si>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</si>
  <si>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</si>
  <si>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</si>
  <si>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</si>
  <si>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</si>
  <si>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</si>
  <si>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</si>
  <si>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</si>
  <si>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</si>
  <si>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</si>
  <si>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</si>
  <si>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</si>
  <si>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</si>
  <si>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</si>
  <si>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</si>
  <si>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</si>
  <si>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</si>
  <si>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</si>
  <si>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</si>
  <si>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</si>
  <si>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</si>
  <si>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</si>
  <si>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</si>
  <si>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</si>
  <si>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</si>
  <si>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</si>
  <si>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</si>
  <si>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</si>
  <si>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</si>
  <si>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</si>
  <si>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</si>
  <si>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</si>
  <si>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</si>
  <si>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</si>
  <si>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</si>
  <si>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</si>
  <si>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</si>
  <si>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</si>
  <si>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</si>
  <si>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</si>
  <si>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</si>
  <si>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</si>
  <si>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</si>
  <si>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</si>
  <si>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</si>
  <si>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</si>
  <si>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</si>
  <si>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</si>
  <si>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</si>
  <si>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</si>
  <si>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</si>
  <si>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</si>
  <si>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</si>
  <si>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</si>
  <si>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</si>
  <si>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</si>
  <si>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</si>
  <si>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</si>
  <si>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</si>
  <si>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</si>
  <si>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</si>
  <si>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</si>
  <si>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</si>
  <si>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</si>
  <si>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</si>
  <si>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</si>
  <si>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</si>
  <si>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</si>
  <si>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</si>
  <si>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</si>
  <si>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</si>
  <si>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</si>
  <si>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</si>
  <si>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</si>
  <si>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</si>
  <si>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</si>
  <si>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</si>
  <si>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</si>
  <si>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</si>
  <si>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</si>
  <si>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</si>
  <si>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</si>
  <si>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</si>
  <si>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</si>
  <si>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</si>
  <si>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</si>
  <si>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</si>
  <si>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</si>
  <si>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</si>
  <si>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</si>
  <si>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</si>
  <si>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</si>
  <si>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</si>
  <si>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</si>
  <si>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</si>
  <si>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</si>
  <si>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</si>
  <si>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</si>
  <si>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</si>
  <si>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</si>
  <si>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</si>
  <si>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</si>
  <si>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</si>
  <si>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</si>
  <si>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</si>
  <si>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</si>
  <si>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</si>
  <si>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</si>
  <si>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</si>
  <si>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</si>
  <si>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</si>
  <si>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</si>
  <si>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</si>
  <si>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</si>
  <si>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</si>
  <si>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</si>
  <si>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</si>
  <si>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</si>
  <si>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</si>
  <si>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</si>
  <si>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</si>
  <si>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</si>
  <si>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</si>
  <si>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</si>
  <si>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</si>
  <si>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</si>
  <si>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</si>
  <si>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</si>
  <si>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</si>
  <si>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</si>
  <si>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</si>
  <si>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</si>
  <si>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</si>
  <si>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</si>
  <si>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</si>
  <si>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</si>
  <si>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</si>
  <si>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</si>
  <si>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</si>
  <si>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</si>
  <si>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</si>
  <si>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</si>
  <si>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</si>
  <si>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</si>
  <si>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</si>
  <si>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</si>
  <si>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</si>
  <si>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</si>
  <si>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</si>
  <si>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</si>
  <si>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</si>
  <si>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</si>
  <si>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</si>
  <si>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</si>
  <si>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</si>
  <si>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</si>
  <si>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</si>
  <si>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</si>
  <si>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</si>
  <si>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</si>
  <si>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</si>
  <si>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</si>
  <si>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</si>
  <si>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</si>
  <si>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</si>
  <si>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</si>
  <si>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</si>
  <si>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</si>
  <si>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</si>
  <si>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</si>
  <si>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</si>
  <si>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</si>
  <si>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</si>
  <si>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</si>
  <si>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</si>
  <si>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</si>
  <si>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</si>
  <si>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</si>
  <si>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</si>
  <si>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</si>
  <si>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</si>
  <si>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</si>
  <si>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</si>
  <si>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</si>
  <si>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</si>
  <si>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</si>
  <si>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</si>
  <si>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</si>
  <si>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</si>
  <si>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</si>
  <si>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</si>
  <si>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</si>
  <si>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</si>
  <si>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</si>
  <si>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</si>
  <si>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</si>
  <si>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</si>
  <si>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</si>
  <si>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</si>
  <si>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</si>
  <si>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</si>
  <si>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</si>
  <si>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</si>
  <si>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</si>
  <si>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</si>
  <si>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</si>
  <si>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</si>
  <si>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</si>
  <si>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</si>
  <si>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</si>
  <si>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</si>
  <si>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</si>
  <si>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</si>
  <si>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</si>
  <si>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</si>
  <si>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</si>
  <si>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</si>
  <si>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</si>
  <si>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</si>
  <si>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</si>
  <si>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</si>
  <si>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</si>
  <si>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</si>
  <si>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</si>
  <si>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</si>
  <si>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</si>
  <si>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</si>
  <si>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</si>
  <si>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</si>
  <si>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</si>
  <si>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</si>
  <si>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</si>
  <si>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</si>
  <si>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</si>
  <si>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</si>
  <si>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</si>
  <si>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</si>
  <si>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</si>
  <si>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</si>
  <si>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</si>
  <si>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</si>
  <si>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</si>
  <si>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</si>
  <si>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</si>
  <si>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</si>
  <si>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</si>
  <si>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</si>
  <si>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</si>
  <si>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</si>
  <si>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</si>
  <si>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</si>
  <si>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</si>
  <si>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</si>
  <si>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</si>
  <si>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</si>
  <si>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</si>
  <si>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</si>
  <si>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</si>
  <si>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</si>
  <si>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</si>
  <si>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</si>
  <si>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</si>
  <si>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</si>
  <si>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</si>
  <si>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</si>
  <si>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</si>
  <si>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</si>
  <si>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</si>
  <si>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</si>
  <si>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</si>
  <si>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</si>
  <si>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</si>
  <si>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</si>
  <si>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</si>
  <si>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</si>
  <si>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</si>
  <si>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</si>
  <si>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</si>
  <si>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</si>
  <si>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</si>
  <si>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</si>
  <si>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</si>
  <si>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</si>
  <si>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</si>
  <si>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</si>
  <si>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</si>
  <si>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</si>
  <si>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</si>
  <si>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</si>
  <si>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</si>
  <si>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</si>
  <si>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</si>
  <si>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</si>
  <si>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</si>
  <si>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</si>
  <si>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</si>
  <si>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</si>
  <si>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</si>
  <si>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</si>
  <si>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</si>
  <si>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</si>
  <si>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</si>
  <si>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</si>
  <si>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</si>
  <si>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</si>
  <si>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</si>
  <si>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</si>
  <si>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</si>
  <si>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</si>
  <si>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</si>
  <si>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</si>
  <si>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</si>
  <si>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</si>
  <si>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</si>
  <si>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</si>
  <si>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</si>
  <si>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</si>
  <si>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</si>
  <si>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</si>
  <si>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</si>
  <si>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</si>
  <si>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</si>
  <si>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</si>
  <si>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</si>
  <si>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</si>
  <si>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</si>
  <si>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</si>
  <si>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</si>
  <si>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</si>
  <si>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</si>
  <si>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</si>
  <si>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</si>
  <si>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</si>
  <si>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</si>
  <si>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</si>
  <si>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</si>
  <si>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</si>
  <si>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</si>
  <si>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</si>
  <si>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</si>
  <si>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</si>
  <si>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</si>
  <si>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</si>
  <si>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</si>
  <si>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</si>
  <si>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</si>
  <si>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</si>
  <si>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</si>
  <si>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</si>
  <si>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</si>
  <si>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</si>
  <si>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</si>
  <si>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</si>
  <si>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</si>
  <si>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</si>
  <si>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</si>
  <si>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</si>
  <si>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</si>
  <si>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</si>
  <si>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</si>
  <si>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</si>
  <si>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</si>
  <si>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</si>
  <si>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</si>
  <si>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</si>
  <si>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</si>
  <si>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</si>
  <si>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</si>
  <si>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</si>
  <si>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</si>
  <si>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</si>
  <si>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</si>
  <si>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</si>
  <si>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</si>
  <si>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</si>
  <si>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</si>
  <si>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</si>
  <si>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</si>
  <si>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</si>
  <si>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</si>
  <si>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</si>
  <si>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</si>
  <si>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</si>
  <si>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</si>
  <si>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</si>
  <si>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</si>
  <si>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</si>
  <si>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</si>
  <si>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</si>
  <si>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</si>
  <si>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</si>
  <si>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</si>
  <si>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</si>
  <si>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</si>
  <si>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</si>
  <si>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</si>
  <si>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</si>
  <si>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</si>
  <si>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</si>
  <si>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</si>
  <si>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</si>
  <si>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</si>
  <si>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</si>
  <si>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</si>
  <si>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</si>
  <si>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</si>
  <si>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</si>
  <si>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</si>
  <si>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</si>
  <si>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</si>
  <si>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</si>
  <si>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</si>
  <si>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</si>
  <si>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</si>
  <si>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</si>
  <si>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</si>
  <si>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</si>
  <si>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</si>
  <si>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</si>
  <si>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</si>
  <si>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</si>
  <si>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</si>
  <si>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</si>
  <si>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</si>
  <si>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</si>
  <si>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</si>
  <si>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</si>
  <si>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</si>
  <si>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</si>
  <si>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</si>
  <si>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</si>
  <si>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</si>
  <si>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</si>
  <si>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</si>
  <si>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</si>
  <si>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</si>
  <si>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</si>
  <si>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</si>
  <si>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</si>
  <si>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</si>
  <si>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</si>
  <si>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</si>
  <si>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</si>
  <si>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</si>
  <si>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</si>
  <si>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</si>
  <si>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</si>
  <si>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</si>
  <si>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</si>
  <si>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</si>
  <si>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</si>
  <si>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</si>
  <si>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</si>
  <si>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</si>
  <si>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</si>
  <si>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</si>
  <si>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</si>
  <si>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</si>
  <si>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</si>
  <si>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</si>
  <si>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</si>
  <si>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</si>
  <si>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</si>
  <si>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</si>
  <si>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</si>
  <si>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</si>
  <si>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</si>
  <si>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</si>
  <si>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</si>
  <si>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</si>
  <si>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</si>
  <si>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</si>
  <si>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</si>
  <si>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</si>
  <si>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</si>
  <si>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</si>
  <si>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</si>
  <si>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</si>
  <si>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</si>
  <si>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</si>
  <si>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</si>
  <si>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</si>
  <si>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</si>
  <si>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</si>
  <si>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</si>
  <si>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</si>
  <si>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</si>
  <si>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</si>
  <si>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</si>
  <si>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</si>
  <si>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</si>
  <si>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</si>
  <si>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</si>
  <si>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</si>
  <si>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</si>
  <si>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</si>
  <si>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</si>
  <si>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</si>
  <si>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</si>
  <si>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</si>
  <si>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</si>
  <si>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</si>
  <si>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</si>
  <si>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</si>
  <si>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</si>
  <si>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</si>
  <si>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</si>
  <si>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</si>
  <si>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</si>
  <si>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</si>
  <si>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</si>
  <si>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</si>
  <si>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</si>
  <si>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</si>
  <si>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</si>
  <si>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</si>
  <si>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</si>
  <si>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</si>
  <si>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</si>
  <si>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</si>
  <si>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</si>
  <si>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</si>
  <si>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</si>
  <si>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</si>
  <si>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</si>
  <si>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</si>
  <si>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</si>
  <si>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</si>
  <si>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</si>
  <si>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</si>
  <si>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</si>
  <si>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</si>
  <si>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</si>
  <si>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</si>
  <si>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</si>
  <si>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</si>
  <si>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</si>
  <si>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</si>
  <si>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</si>
  <si>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</si>
  <si>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</si>
  <si>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</si>
  <si>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</si>
  <si>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</si>
  <si>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</si>
  <si>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</si>
  <si>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</si>
  <si>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</si>
  <si>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</si>
  <si>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</si>
  <si>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</si>
  <si>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</si>
  <si>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</si>
  <si>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</si>
  <si>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</si>
  <si>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</si>
  <si>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</si>
  <si>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</si>
  <si>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</si>
  <si>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</si>
  <si>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</si>
  <si>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</si>
  <si>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</si>
  <si>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</si>
  <si>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</si>
  <si>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</si>
  <si>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</si>
  <si>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</si>
  <si>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</si>
  <si>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</si>
  <si>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</si>
  <si>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</si>
  <si>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</si>
  <si>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</si>
  <si>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</si>
  <si>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</si>
  <si>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</si>
  <si>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</si>
  <si>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</si>
  <si>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</si>
  <si>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</si>
  <si>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</si>
  <si>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</si>
  <si>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</si>
  <si>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</si>
  <si>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</si>
  <si>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</si>
  <si>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</si>
  <si>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</si>
  <si>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</si>
  <si>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</si>
  <si>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</si>
  <si>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</si>
  <si>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</si>
  <si>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</si>
  <si>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</si>
  <si>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</si>
  <si>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</si>
  <si>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</si>
  <si>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</si>
  <si>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</si>
  <si>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</si>
  <si>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</si>
  <si>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</si>
  <si>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</si>
  <si>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</si>
  <si>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</si>
  <si>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</si>
  <si>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</si>
  <si>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</si>
  <si>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</si>
  <si>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</si>
  <si>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</si>
  <si>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</si>
  <si>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</si>
  <si>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</si>
  <si>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</si>
  <si>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</si>
  <si>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</si>
  <si>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</si>
  <si>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</si>
  <si>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</si>
  <si>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</si>
  <si>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</si>
  <si>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</si>
  <si>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</si>
  <si>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</si>
  <si>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</si>
  <si>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</si>
  <si>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</si>
  <si>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</si>
  <si>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</si>
  <si>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</si>
  <si>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</si>
  <si>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</si>
  <si>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</si>
  <si>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</si>
  <si>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</si>
  <si>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</si>
  <si>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</si>
  <si>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</si>
  <si>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</si>
  <si>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</si>
  <si>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</si>
  <si>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</si>
  <si>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</si>
  <si>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</si>
  <si>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</si>
  <si>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</si>
  <si>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</si>
  <si>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</si>
  <si>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</si>
  <si>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</si>
  <si>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</si>
  <si>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</si>
  <si>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</si>
  <si>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</si>
  <si>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</si>
  <si>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</si>
  <si>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</si>
  <si>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</si>
  <si>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</si>
  <si>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</si>
  <si>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</si>
  <si>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</si>
  <si>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</si>
  <si>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</si>
  <si>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</si>
  <si>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</si>
  <si>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</si>
  <si>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</si>
  <si>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</si>
  <si>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</si>
  <si>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</si>
  <si>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</si>
  <si>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</si>
  <si>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</si>
  <si>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</si>
  <si>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</si>
  <si>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</si>
  <si>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</si>
  <si>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</si>
  <si>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</si>
  <si>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</si>
  <si>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</si>
  <si>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</si>
  <si>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</si>
  <si>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</si>
  <si>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</si>
  <si>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</si>
  <si>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</si>
  <si>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</si>
  <si>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</si>
  <si>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</si>
  <si>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</si>
  <si>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</si>
  <si>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</si>
  <si>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</si>
  <si>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</si>
  <si>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</si>
  <si>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</si>
  <si>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</si>
  <si>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</si>
  <si>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</si>
  <si>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</si>
  <si>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</si>
  <si>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</si>
  <si>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</si>
  <si>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</si>
  <si>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</si>
  <si>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</si>
  <si>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</si>
  <si>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</si>
  <si>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</si>
  <si>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</si>
  <si>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</si>
  <si>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</si>
  <si>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</si>
  <si>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</si>
  <si>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</si>
  <si>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</si>
  <si>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</si>
  <si>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</si>
  <si>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</si>
  <si>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</si>
  <si>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</si>
  <si>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</si>
  <si>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</si>
  <si>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</si>
  <si>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</si>
  <si>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</si>
  <si>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</si>
  <si>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</si>
  <si>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</si>
  <si>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</si>
  <si>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</si>
  <si>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</si>
  <si>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</si>
  <si>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</si>
  <si>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</si>
  <si>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</si>
  <si>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</si>
  <si>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</si>
  <si>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</si>
  <si>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</si>
  <si>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</si>
  <si>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</si>
  <si>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</si>
  <si>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</si>
  <si>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</si>
  <si>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</si>
  <si>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</si>
  <si>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</si>
  <si>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</si>
  <si>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</si>
  <si>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</si>
  <si>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</si>
  <si>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</si>
  <si>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</si>
  <si>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</si>
  <si>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</si>
  <si>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</si>
  <si>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</si>
  <si>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</si>
  <si>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</si>
  <si>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</si>
  <si>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</si>
  <si>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</si>
  <si>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</si>
  <si>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</si>
  <si>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</si>
  <si>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</si>
  <si>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</si>
  <si>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</si>
  <si>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</si>
  <si>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</si>
  <si>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</si>
  <si>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</si>
  <si>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</si>
  <si>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</si>
  <si>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</si>
  <si>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</si>
  <si>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</si>
  <si>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</si>
  <si>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</si>
  <si>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</si>
  <si>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</si>
  <si>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</si>
  <si>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</si>
  <si>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</si>
  <si>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</si>
  <si>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</si>
  <si>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</si>
  <si>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</si>
  <si>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</si>
  <si>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</si>
  <si>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</si>
  <si>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</si>
  <si>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</si>
  <si>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</si>
  <si>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</si>
  <si>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</si>
  <si>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</si>
  <si>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</si>
  <si>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</si>
  <si>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</si>
  <si>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</si>
  <si>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</si>
  <si>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</si>
  <si>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</si>
  <si>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</si>
  <si>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</si>
  <si>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</si>
  <si>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</si>
  <si>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</si>
  <si>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</si>
  <si>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</si>
  <si>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</si>
  <si>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</si>
  <si>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</si>
  <si>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</si>
  <si>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</si>
  <si>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</si>
  <si>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</si>
  <si>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</si>
  <si>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</si>
  <si>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</si>
  <si>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</si>
  <si>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</si>
  <si>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</si>
  <si>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</si>
  <si>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</si>
  <si>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</si>
  <si>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</si>
  <si>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</si>
  <si>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</si>
  <si>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</si>
  <si>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</si>
  <si>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</si>
  <si>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</si>
  <si>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</si>
  <si>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</si>
  <si>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</si>
  <si>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</si>
  <si>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</si>
  <si>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</si>
  <si>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</si>
  <si>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</si>
  <si>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</si>
  <si>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</si>
  <si>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</si>
  <si>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</si>
  <si>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</si>
  <si>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</si>
  <si>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</si>
  <si>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</si>
  <si>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</si>
  <si>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</si>
  <si>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</si>
  <si>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</si>
  <si>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</si>
  <si>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</si>
  <si>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</si>
  <si>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</si>
  <si>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</si>
  <si>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</si>
  <si>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</si>
  <si>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</si>
  <si>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</si>
  <si>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</si>
  <si>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</si>
  <si>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</si>
  <si>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</si>
  <si>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</si>
  <si>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</si>
  <si>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</si>
  <si>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</si>
  <si>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</si>
  <si>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</si>
  <si>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</si>
  <si>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</si>
  <si>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</si>
  <si>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</si>
  <si>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</si>
  <si>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</si>
  <si>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</si>
  <si>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</si>
  <si>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</si>
  <si>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</si>
  <si>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</si>
  <si>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</si>
  <si>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</si>
  <si>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</si>
  <si>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</si>
  <si>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</si>
  <si>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</si>
  <si>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</si>
  <si>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</si>
  <si>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</si>
  <si>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</si>
  <si>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</si>
  <si>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</si>
  <si>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</si>
  <si>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</si>
  <si>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</si>
  <si>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</si>
  <si>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</si>
  <si>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</si>
  <si>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</si>
  <si>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</si>
  <si>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</si>
  <si>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</si>
  <si>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</si>
  <si>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</si>
  <si>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</si>
  <si>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</si>
  <si>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</si>
  <si>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</si>
  <si>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</si>
  <si>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</si>
  <si>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</si>
  <si>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</si>
  <si>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</si>
  <si>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</si>
  <si>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</si>
  <si>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</si>
  <si>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</si>
  <si>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</si>
  <si>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</si>
  <si>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</si>
  <si>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</si>
  <si>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</si>
  <si>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</si>
  <si>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</si>
  <si>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</si>
  <si>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</si>
  <si>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</si>
  <si>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</si>
  <si>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</si>
  <si>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</si>
  <si>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</si>
  <si>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</si>
  <si>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</si>
  <si>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</si>
  <si>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</si>
  <si>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</si>
  <si>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</si>
  <si>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</si>
  <si>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</si>
  <si>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</si>
  <si>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</si>
  <si>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</si>
  <si>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</si>
  <si>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</si>
  <si>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</si>
  <si>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</si>
  <si>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</si>
  <si>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</si>
  <si>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</si>
  <si>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</si>
  <si>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</si>
  <si>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</si>
  <si>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</si>
  <si>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</si>
  <si>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</si>
  <si>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</si>
  <si>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</si>
  <si>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</si>
  <si>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</si>
  <si>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</si>
  <si>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</si>
  <si>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</si>
  <si>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</si>
  <si>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</si>
  <si>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</si>
  <si>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</si>
  <si>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</si>
  <si>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</si>
  <si>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</si>
  <si>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</si>
  <si>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</si>
  <si>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</si>
  <si>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</si>
  <si>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</si>
  <si>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</si>
  <si>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</si>
  <si>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</si>
  <si>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</si>
  <si>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</si>
  <si>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</si>
  <si>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</si>
  <si>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</si>
  <si>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</si>
  <si>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</si>
  <si>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</si>
  <si>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</si>
  <si>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</si>
  <si>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</si>
  <si>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</si>
  <si>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</si>
  <si>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</si>
  <si>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</si>
  <si>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</si>
  <si>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</si>
  <si>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</si>
  <si>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</si>
  <si>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</si>
  <si>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</si>
  <si>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</si>
  <si>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</si>
  <si>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</si>
  <si>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</si>
  <si>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</si>
  <si>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</si>
  <si>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</si>
  <si>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</si>
  <si>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</si>
  <si>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</si>
  <si>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</si>
  <si>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</si>
  <si>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</si>
  <si>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</si>
  <si>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</si>
  <si>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</si>
  <si>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</si>
  <si>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</si>
  <si>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</si>
  <si>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</si>
  <si>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</si>
  <si>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</si>
  <si>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</si>
  <si>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</si>
  <si>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</si>
  <si>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</si>
  <si>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</si>
  <si>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</si>
  <si>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</si>
  <si>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</si>
  <si>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</si>
  <si>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</si>
  <si>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</si>
  <si>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</si>
  <si>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</si>
  <si>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</si>
  <si>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</si>
  <si>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</si>
  <si>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</si>
  <si>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</si>
  <si>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</si>
  <si>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</si>
  <si>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</si>
  <si>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</si>
  <si>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</si>
  <si>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</si>
  <si>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</si>
  <si>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</si>
  <si>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</si>
  <si>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</si>
  <si>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</si>
  <si>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</si>
  <si>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</si>
  <si>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</si>
  <si>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</si>
  <si>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</si>
  <si>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</si>
  <si>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</si>
  <si>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</si>
  <si>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</si>
  <si>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</si>
  <si>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</si>
  <si>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</si>
  <si>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</si>
  <si>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</si>
  <si>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</si>
  <si>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</si>
  <si>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</si>
  <si>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</si>
  <si>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</si>
  <si>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</si>
  <si>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</si>
  <si>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</si>
  <si>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</si>
  <si>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</si>
  <si>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</si>
  <si>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</si>
  <si>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</si>
  <si>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</si>
  <si>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</si>
  <si>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</si>
  <si>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</si>
  <si>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</si>
  <si>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</si>
  <si>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</si>
  <si>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</si>
  <si>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</si>
  <si>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</si>
  <si>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</si>
  <si>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</si>
  <si>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</si>
  <si>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</si>
  <si>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</si>
  <si>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</si>
  <si>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</si>
  <si>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</si>
  <si>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</si>
  <si>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</si>
  <si>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</si>
  <si>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</si>
  <si>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</si>
  <si>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</si>
  <si>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</si>
  <si>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</si>
  <si>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</si>
  <si>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</si>
  <si>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</si>
  <si>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</si>
  <si>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</si>
  <si>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</si>
  <si>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</si>
  <si>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</si>
  <si>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</si>
  <si>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</si>
  <si>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</si>
  <si>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</si>
  <si>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</si>
  <si>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</si>
  <si>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</si>
  <si>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</si>
  <si>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</si>
  <si>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</si>
  <si>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</si>
  <si>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</si>
  <si>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</si>
  <si>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</si>
  <si>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</si>
  <si>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</si>
  <si>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</si>
  <si>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</si>
  <si>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</si>
  <si>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</si>
  <si>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</si>
  <si>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</si>
  <si>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</si>
  <si>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</si>
  <si>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</si>
  <si>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</si>
  <si>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</si>
  <si>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</si>
  <si>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</si>
  <si>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</si>
  <si>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</si>
  <si>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</si>
  <si>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</si>
  <si>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</si>
  <si>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</si>
  <si>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</si>
  <si>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</si>
  <si>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</si>
  <si>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</si>
  <si>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</si>
  <si>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</si>
  <si>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</si>
  <si>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</si>
  <si>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</si>
  <si>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</si>
  <si>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</si>
  <si>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</si>
  <si>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</si>
  <si>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</si>
  <si>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</si>
  <si>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</si>
  <si>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</si>
  <si>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</si>
  <si>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</si>
  <si>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</si>
  <si>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</si>
  <si>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</si>
  <si>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</si>
  <si>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</si>
  <si>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</si>
  <si>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</si>
  <si>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</si>
  <si>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</si>
  <si>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</si>
  <si>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</si>
  <si>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</si>
  <si>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</si>
  <si>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</si>
  <si>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</si>
  <si>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</si>
  <si>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</si>
  <si>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</si>
  <si>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</si>
  <si>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</si>
  <si>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</si>
  <si>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</si>
  <si>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</si>
  <si>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</si>
  <si>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</si>
  <si>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</si>
  <si>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</si>
  <si>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</si>
  <si>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</si>
  <si>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</si>
  <si>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</si>
  <si>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</si>
  <si>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</si>
  <si>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</si>
  <si>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</si>
  <si>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</si>
  <si>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</si>
  <si>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</si>
  <si>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</si>
  <si>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</si>
  <si>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</si>
  <si>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</si>
  <si>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</si>
  <si>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</si>
  <si>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</si>
  <si>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</si>
  <si>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</si>
  <si>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</si>
  <si>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</si>
  <si>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</si>
  <si>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</si>
  <si>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</si>
  <si>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</si>
  <si>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</si>
  <si>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</si>
  <si>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</si>
  <si>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</si>
  <si>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</si>
  <si>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</si>
  <si>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</si>
  <si>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</si>
  <si>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</si>
  <si>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</si>
  <si>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</si>
  <si>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</si>
  <si>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</si>
  <si>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</si>
  <si>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</si>
  <si>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</si>
  <si>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</si>
  <si>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</si>
  <si>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</si>
  <si>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</si>
  <si>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</si>
  <si>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</si>
  <si>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</si>
  <si>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</si>
  <si>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</si>
  <si>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</si>
  <si>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</si>
  <si>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</si>
  <si>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</si>
  <si>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</si>
  <si>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</si>
  <si>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</si>
  <si>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</si>
  <si>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</si>
  <si>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</si>
  <si>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</si>
  <si>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</si>
  <si>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</si>
  <si>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</si>
  <si>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</si>
  <si>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</si>
  <si>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</si>
  <si>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</si>
  <si>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</si>
  <si>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</si>
  <si>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</si>
  <si>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</si>
  <si>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</si>
  <si>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</si>
  <si>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</si>
  <si>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</si>
  <si>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</si>
  <si>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</si>
  <si>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</si>
  <si>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</si>
  <si>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</si>
  <si>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</si>
  <si>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</si>
  <si>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</si>
  <si>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</si>
  <si>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</si>
  <si>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</si>
  <si>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</si>
  <si>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</si>
  <si>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</si>
  <si>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</si>
  <si>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</si>
  <si>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</si>
  <si>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</si>
  <si>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</si>
  <si>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</si>
  <si>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</si>
  <si>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</si>
  <si>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</si>
  <si>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</si>
  <si>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</si>
  <si>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</si>
  <si>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</si>
  <si>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</si>
  <si>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</si>
  <si>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</si>
  <si>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</si>
  <si>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</si>
  <si>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</si>
  <si>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</si>
  <si>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</si>
  <si>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</si>
  <si>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</si>
  <si>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</si>
  <si>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</si>
  <si>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</si>
  <si>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</si>
  <si>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</si>
  <si>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</si>
  <si>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</si>
  <si>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</si>
  <si>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</si>
  <si>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</si>
  <si>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</si>
  <si>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</si>
  <si>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</si>
  <si>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</si>
  <si>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</si>
  <si>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</si>
  <si>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</si>
  <si>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</si>
  <si>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</si>
  <si>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</si>
  <si>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</si>
  <si>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</si>
  <si>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</si>
  <si>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</si>
  <si>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</si>
  <si>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</si>
  <si>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</si>
  <si>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</si>
  <si>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</si>
  <si>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</si>
  <si>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</si>
  <si>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</si>
  <si>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</si>
  <si>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</si>
  <si>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</si>
  <si>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</si>
  <si>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</si>
  <si>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</si>
  <si>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</si>
  <si>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</si>
  <si>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</si>
  <si>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</si>
  <si>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</si>
  <si>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</si>
  <si>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</si>
  <si>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</si>
  <si>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</si>
  <si>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</si>
  <si>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</si>
  <si>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</si>
  <si>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</si>
  <si>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</si>
  <si>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</si>
  <si>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</si>
  <si>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</si>
  <si>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</si>
  <si>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</si>
  <si>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</si>
  <si>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</si>
  <si>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</si>
  <si>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</si>
  <si>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</si>
  <si>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</si>
  <si>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</si>
  <si>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</si>
  <si>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</si>
  <si>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</si>
  <si>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</si>
  <si>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</si>
  <si>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</si>
  <si>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</si>
  <si>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</si>
  <si>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</si>
  <si>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</si>
  <si>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</si>
  <si>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</si>
  <si>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</si>
  <si>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</si>
  <si>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</si>
  <si>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</si>
  <si>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</si>
  <si>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</si>
  <si>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</si>
  <si>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</si>
  <si>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</si>
  <si>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</si>
  <si>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</si>
  <si>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</si>
  <si>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</si>
  <si>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</si>
  <si>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</si>
  <si>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</si>
  <si>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</si>
  <si>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</si>
  <si>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</si>
  <si>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</si>
  <si>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</si>
  <si>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</si>
  <si>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</si>
  <si>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</si>
  <si>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</si>
  <si>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</si>
  <si>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</si>
  <si>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</si>
  <si>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</si>
  <si>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</si>
  <si>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</si>
  <si>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</si>
  <si>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</si>
  <si>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</si>
  <si>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</si>
  <si>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</si>
  <si>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</si>
  <si>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</si>
  <si>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</si>
  <si>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</si>
  <si>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</si>
  <si>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</si>
  <si>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</si>
  <si>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</si>
  <si>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</si>
  <si>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</si>
  <si>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</si>
  <si>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</si>
  <si>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</si>
  <si>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</si>
  <si>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</si>
  <si>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</si>
  <si>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</si>
  <si>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</si>
  <si>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</si>
  <si>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</si>
  <si>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</si>
  <si>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</si>
  <si>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</si>
  <si>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</si>
  <si>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</si>
  <si>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</si>
  <si>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</si>
  <si>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</si>
  <si>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</si>
  <si>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</si>
  <si>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</si>
  <si>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</si>
  <si>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</si>
  <si>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</si>
  <si>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</si>
  <si>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</si>
  <si>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</si>
  <si>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</si>
  <si>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</si>
  <si>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</si>
  <si>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</si>
  <si>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</si>
  <si>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</si>
  <si>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</si>
  <si>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</si>
  <si>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</si>
  <si>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</si>
  <si>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</si>
  <si>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</si>
  <si>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</si>
  <si>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</si>
  <si>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</si>
  <si>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</si>
  <si>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</si>
  <si>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</si>
  <si>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</si>
  <si>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</si>
  <si>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</si>
  <si>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</si>
  <si>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</si>
  <si>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</si>
  <si>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</si>
  <si>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</si>
  <si>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</si>
  <si>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</si>
  <si>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</si>
  <si>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</si>
  <si>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</si>
  <si>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</si>
  <si>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</si>
  <si>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</si>
  <si>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</si>
  <si>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</si>
  <si>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</si>
  <si>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</si>
  <si>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</si>
  <si>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</si>
  <si>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</si>
  <si>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</si>
  <si>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</si>
  <si>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</si>
  <si>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</si>
  <si>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</si>
  <si>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</si>
  <si>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</si>
  <si>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</si>
  <si>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</si>
  <si>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</si>
  <si>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</si>
  <si>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</si>
  <si>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</si>
  <si>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</si>
  <si>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</si>
  <si>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</si>
  <si>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</si>
  <si>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</si>
  <si>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</si>
  <si>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</si>
  <si>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</si>
  <si>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</si>
  <si>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</si>
  <si>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</si>
  <si>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</si>
  <si>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</si>
  <si>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</si>
  <si>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</si>
  <si>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</si>
  <si>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</si>
  <si>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</si>
  <si>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</si>
  <si>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</si>
  <si>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</si>
  <si>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</si>
  <si>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</si>
  <si>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</si>
  <si>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</si>
  <si>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</si>
  <si>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</si>
  <si>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</si>
  <si>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</si>
  <si>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</si>
  <si>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</si>
  <si>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</si>
  <si>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</si>
  <si>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</si>
  <si>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</si>
  <si>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</si>
  <si>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</si>
  <si>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</si>
  <si>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</si>
  <si>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</si>
  <si>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</si>
  <si>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</si>
  <si>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</si>
  <si>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</si>
  <si>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</si>
  <si>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</si>
  <si>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</si>
  <si>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</si>
  <si>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</si>
  <si>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</si>
  <si>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</si>
  <si>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</si>
  <si>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</si>
  <si>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</si>
  <si>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</si>
  <si>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</si>
  <si>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</si>
  <si>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</si>
  <si>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</si>
  <si>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</si>
  <si>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</si>
  <si>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</si>
  <si>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</si>
  <si>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</si>
  <si>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</si>
  <si>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</si>
  <si>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</si>
  <si>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</si>
  <si>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</si>
  <si>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</si>
  <si>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</si>
  <si>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</si>
  <si>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</si>
  <si>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</si>
  <si>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</si>
  <si>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</si>
  <si>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</si>
  <si>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</si>
  <si>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</si>
  <si>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</si>
  <si>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</si>
  <si>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</si>
  <si>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</si>
  <si>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</si>
  <si>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</si>
  <si>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</si>
  <si>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</si>
  <si>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</si>
  <si>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</si>
  <si>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</si>
  <si>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</si>
  <si>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</si>
  <si>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</si>
  <si>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</si>
  <si>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</si>
  <si>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</si>
  <si>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</si>
  <si>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</si>
  <si>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</si>
  <si>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</si>
  <si>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</si>
  <si>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</si>
  <si>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</si>
  <si>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</si>
  <si>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</si>
  <si>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</si>
  <si>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</si>
  <si>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</si>
  <si>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</si>
  <si>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</si>
  <si>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</si>
  <si>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</si>
  <si>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</si>
  <si>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</si>
  <si>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</si>
  <si>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</si>
  <si>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</si>
  <si>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</si>
  <si>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</si>
  <si>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</si>
  <si>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</si>
  <si>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</si>
  <si>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</si>
  <si>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</si>
  <si>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</si>
  <si>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</si>
  <si>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</si>
  <si>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</si>
  <si>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</si>
  <si>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</si>
  <si>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</si>
  <si>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</si>
  <si>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</si>
  <si>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</si>
  <si>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</si>
  <si>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</si>
  <si>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</si>
  <si>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</si>
  <si>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</si>
  <si>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</si>
  <si>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</si>
  <si>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</si>
  <si>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</si>
  <si>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</si>
  <si>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</si>
  <si>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</si>
  <si>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</si>
  <si>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</si>
  <si>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</si>
  <si>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</si>
  <si>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</si>
  <si>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</si>
  <si>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</si>
  <si>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</si>
  <si>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</si>
  <si>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</si>
  <si>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</si>
  <si>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</si>
  <si>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</si>
  <si>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</si>
  <si>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</si>
  <si>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</si>
  <si>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</si>
  <si>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</si>
  <si>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</si>
  <si>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</si>
  <si>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</si>
  <si>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</si>
  <si>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</si>
  <si>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</si>
  <si>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</si>
  <si>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</si>
  <si>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</si>
  <si>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</si>
  <si>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</si>
  <si>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</si>
  <si>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</si>
  <si>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</si>
  <si>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</si>
  <si>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</si>
  <si>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</si>
  <si>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</si>
  <si>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</si>
  <si>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</si>
  <si>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</si>
  <si>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</si>
  <si>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</si>
  <si>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</si>
  <si>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</si>
  <si>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</si>
  <si>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</si>
  <si>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</si>
  <si>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</si>
  <si>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</si>
  <si>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</si>
  <si>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</si>
  <si>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</si>
  <si>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</si>
  <si>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</si>
  <si>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</si>
  <si>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</si>
  <si>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</si>
  <si>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</si>
  <si>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</si>
  <si>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</si>
  <si>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</si>
  <si>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</si>
  <si>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</si>
  <si>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</si>
  <si>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</si>
  <si>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</si>
  <si>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</si>
  <si>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</si>
  <si>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</si>
  <si>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</si>
  <si>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</si>
  <si>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</si>
  <si>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</si>
  <si>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</si>
  <si>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</si>
  <si>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</si>
  <si>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</si>
  <si>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</si>
  <si>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</si>
  <si>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</si>
  <si>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</si>
  <si>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</si>
  <si>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</si>
  <si>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</si>
  <si>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</si>
  <si>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</si>
  <si>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</si>
  <si>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</si>
  <si>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</si>
  <si>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</si>
  <si>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</si>
  <si>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</si>
  <si>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</si>
  <si>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</si>
  <si>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</si>
  <si>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</si>
  <si>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</si>
  <si>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</si>
  <si>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</si>
  <si>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</si>
  <si>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</si>
  <si>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</si>
  <si>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</si>
  <si>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</si>
  <si>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</si>
  <si>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</si>
  <si>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</si>
  <si>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</si>
  <si>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</si>
  <si>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</si>
  <si>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</si>
  <si>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</si>
  <si>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</si>
  <si>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</si>
  <si>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</si>
  <si>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</si>
  <si>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</si>
  <si>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</si>
  <si>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</si>
  <si>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</si>
  <si>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</si>
  <si>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</si>
  <si>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</si>
  <si>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</si>
  <si>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</si>
  <si>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</si>
  <si>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</si>
  <si>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</si>
  <si>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</si>
  <si>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</si>
  <si>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</si>
  <si>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</si>
  <si>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</si>
  <si>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</si>
  <si>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</si>
  <si>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</si>
  <si>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</si>
  <si>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</si>
  <si>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</si>
  <si>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</si>
  <si>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</si>
  <si>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</si>
  <si>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</si>
  <si>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</si>
  <si>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</si>
  <si>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</si>
  <si>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</si>
  <si>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</si>
  <si>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</si>
  <si>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</si>
  <si>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</si>
  <si>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</si>
  <si>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</si>
  <si>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</si>
  <si>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</si>
  <si>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</si>
  <si>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</si>
  <si>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</si>
  <si>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</si>
  <si>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</si>
  <si>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</si>
  <si>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</si>
  <si>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</si>
  <si>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</si>
  <si>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</si>
  <si>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</si>
  <si>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</si>
  <si>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</si>
  <si>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</si>
  <si>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</si>
  <si>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</si>
  <si>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</si>
  <si>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</si>
  <si>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</si>
  <si>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</si>
  <si>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</si>
  <si>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</si>
  <si>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</si>
  <si>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</si>
  <si>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</si>
  <si>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</si>
  <si>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</si>
  <si>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</si>
  <si>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</si>
  <si>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</si>
  <si>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</si>
  <si>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</si>
  <si>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</si>
  <si>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</si>
  <si>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</si>
  <si>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</si>
  <si>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</si>
  <si>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</si>
  <si>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</si>
  <si>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</si>
  <si>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</si>
  <si>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</si>
  <si>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</si>
  <si>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</si>
  <si>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</si>
  <si>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</si>
  <si>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</si>
  <si>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</si>
  <si>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</si>
  <si>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</si>
  <si>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</si>
  <si>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</si>
  <si>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</si>
  <si>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</si>
  <si>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</si>
  <si>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</si>
  <si>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</si>
  <si>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</si>
  <si>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</si>
  <si>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</si>
  <si>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</si>
  <si>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</si>
  <si>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</si>
  <si>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</si>
  <si>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</si>
  <si>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</si>
  <si>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</si>
  <si>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</si>
  <si>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</si>
  <si>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</si>
  <si>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</si>
  <si>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</si>
  <si>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</si>
  <si>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</si>
  <si>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</si>
  <si>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</si>
  <si>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</si>
  <si>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</si>
  <si>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</si>
  <si>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</si>
  <si>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</si>
  <si>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</si>
  <si>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</si>
  <si>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</si>
  <si>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</si>
  <si>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</si>
  <si>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</si>
  <si>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</si>
  <si>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</si>
  <si>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</si>
  <si>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</si>
  <si>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</si>
  <si>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</si>
  <si>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</si>
  <si>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</si>
  <si>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</si>
  <si>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</si>
  <si>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</si>
  <si>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</si>
  <si>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</si>
  <si>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</si>
  <si>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</si>
  <si>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</si>
  <si>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</si>
  <si>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</si>
  <si>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</si>
  <si>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</si>
  <si>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</si>
  <si>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</si>
  <si>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</si>
  <si>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</si>
  <si>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</si>
  <si>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</si>
  <si>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</si>
  <si>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</si>
  <si>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</si>
  <si>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</si>
  <si>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</si>
  <si>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</si>
  <si>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</si>
  <si>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</si>
  <si>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</si>
  <si>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</si>
  <si>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</si>
  <si>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</si>
  <si>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</si>
  <si>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</si>
  <si>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</si>
  <si>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</si>
  <si>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</si>
  <si>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</si>
  <si>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</si>
  <si>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</si>
  <si>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</si>
  <si>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</si>
  <si>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</si>
  <si>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</si>
  <si>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</si>
  <si>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</si>
  <si>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</si>
  <si>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</si>
  <si>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</si>
  <si>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</si>
  <si>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</si>
  <si>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</si>
  <si>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</si>
  <si>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</si>
  <si>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</si>
  <si>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</si>
  <si>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</si>
  <si>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</si>
  <si>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</si>
  <si>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</si>
  <si>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</si>
  <si>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</si>
  <si>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</si>
  <si>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</si>
  <si>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</si>
  <si>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</si>
  <si>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</si>
  <si>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</si>
  <si>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</si>
  <si>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</si>
  <si>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</si>
  <si>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</si>
  <si>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</si>
  <si>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</si>
  <si>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</si>
  <si>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</si>
  <si>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</si>
  <si>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</si>
  <si>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</si>
  <si>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</si>
  <si>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</si>
  <si>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</si>
  <si>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</si>
  <si>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</si>
  <si>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</si>
  <si>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</si>
  <si>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</si>
  <si>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</si>
  <si>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</si>
  <si>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</si>
  <si>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</si>
  <si>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</si>
  <si>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</si>
  <si>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</si>
  <si>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</si>
  <si>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</si>
  <si>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</si>
  <si>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</si>
  <si>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</si>
  <si>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</si>
  <si>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</si>
  <si>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</si>
  <si>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</si>
  <si>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</si>
  <si>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</si>
  <si>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</si>
  <si>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</si>
  <si>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</si>
  <si>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</si>
  <si>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</si>
  <si>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</si>
  <si>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</si>
  <si>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</si>
  <si>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</si>
  <si>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</si>
  <si>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</si>
  <si>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</si>
  <si>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</si>
  <si>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</si>
  <si>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</si>
  <si>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</si>
  <si>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</si>
  <si>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</si>
  <si>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</si>
  <si>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</si>
  <si>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</si>
  <si>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</si>
  <si>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</si>
  <si>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</si>
  <si>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</si>
  <si>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</si>
  <si>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</si>
  <si>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</si>
  <si>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</si>
  <si>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</si>
  <si>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</si>
  <si>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</si>
  <si>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</si>
  <si>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</si>
  <si>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</si>
  <si>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</si>
  <si>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</si>
  <si>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</si>
  <si>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</si>
  <si>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</si>
  <si>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</si>
  <si>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</si>
  <si>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</si>
  <si>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</si>
  <si>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</si>
  <si>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</si>
  <si>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</si>
  <si>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</si>
  <si>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</si>
  <si>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</si>
  <si>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</si>
  <si>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</si>
  <si>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</si>
  <si>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</si>
  <si>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</si>
  <si>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</si>
  <si>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</si>
  <si>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</si>
  <si>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</si>
  <si>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</si>
  <si>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</si>
  <si>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</si>
  <si>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</si>
  <si>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</si>
  <si>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</si>
  <si>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</si>
  <si>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</si>
  <si>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</si>
  <si>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</si>
  <si>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</si>
  <si>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</si>
  <si>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</si>
  <si>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</si>
  <si>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</si>
  <si>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</si>
  <si>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</si>
  <si>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</si>
  <si>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</si>
  <si>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</si>
  <si>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</si>
  <si>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</si>
  <si>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</si>
  <si>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</si>
  <si>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</si>
  <si>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</si>
  <si>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</si>
  <si>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</si>
  <si>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</si>
  <si>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</si>
  <si>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</si>
  <si>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</si>
  <si>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</si>
  <si>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</si>
  <si>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</si>
  <si>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</si>
  <si>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</si>
  <si>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</si>
  <si>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</si>
  <si>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</si>
  <si>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</si>
  <si>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</si>
  <si>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</si>
  <si>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</si>
  <si>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</si>
  <si>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</si>
  <si>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</si>
  <si>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</si>
  <si>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</si>
  <si>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</si>
  <si>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</si>
  <si>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</si>
  <si>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</si>
  <si>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</si>
  <si>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</si>
  <si>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</si>
  <si>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</si>
  <si>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</si>
  <si>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</si>
  <si>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</si>
  <si>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</si>
  <si>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</si>
  <si>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</si>
  <si>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</si>
  <si>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</si>
  <si>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</si>
  <si>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</si>
  <si>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</si>
  <si>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</si>
  <si>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</si>
  <si>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</si>
  <si>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</si>
  <si>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</si>
  <si>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</si>
  <si>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</si>
  <si>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</si>
  <si>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</si>
  <si>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</si>
  <si>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</si>
  <si>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</si>
  <si>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</si>
  <si>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</si>
  <si>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</si>
  <si>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</si>
  <si>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</si>
  <si>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</si>
  <si>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</si>
  <si>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</si>
  <si>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</si>
  <si>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</si>
  <si>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</si>
  <si>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</si>
  <si>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</si>
  <si>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</si>
  <si>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</si>
  <si>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</si>
  <si>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</si>
  <si>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</si>
  <si>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</si>
  <si>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</si>
  <si>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</si>
  <si>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</si>
  <si>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</si>
  <si>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</si>
  <si>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</si>
  <si>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</si>
  <si>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</si>
  <si>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</si>
  <si>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</si>
  <si>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</si>
  <si>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</si>
  <si>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</si>
  <si>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</si>
  <si>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</si>
  <si>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</si>
  <si>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</si>
  <si>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</si>
  <si>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</si>
  <si>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</si>
  <si>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</si>
  <si>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</si>
  <si>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</si>
  <si>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</si>
  <si>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</si>
  <si>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</si>
  <si>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</si>
  <si>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</si>
  <si>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</si>
  <si>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</si>
  <si>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</si>
  <si>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</si>
  <si>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</si>
  <si>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</si>
  <si>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</si>
  <si>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</si>
  <si>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</si>
  <si>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</si>
  <si>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</si>
  <si>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</si>
  <si>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</si>
  <si>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</si>
  <si>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</si>
  <si>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</si>
  <si>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</si>
  <si>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</si>
  <si>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</si>
  <si>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</si>
  <si>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</si>
  <si>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</si>
  <si>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</si>
  <si>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</si>
  <si>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</si>
  <si>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</si>
  <si>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</si>
  <si>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</si>
  <si>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</si>
  <si>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</si>
  <si>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</si>
  <si>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</si>
  <si>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</si>
  <si>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</si>
  <si>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</si>
  <si>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</si>
  <si>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</si>
  <si>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</si>
  <si>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</si>
  <si>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</si>
  <si>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</si>
  <si>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</si>
  <si>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</si>
  <si>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</si>
  <si>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</si>
  <si>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</si>
  <si>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</si>
  <si>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</si>
  <si>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</si>
  <si>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</si>
  <si>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</si>
  <si>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</si>
  <si>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</si>
  <si>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</si>
  <si>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</si>
  <si>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</si>
  <si>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</si>
  <si>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</si>
  <si>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</si>
  <si>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</si>
  <si>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</si>
  <si>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</si>
  <si>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</si>
  <si>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</si>
  <si>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</si>
  <si>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</si>
  <si>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</si>
  <si>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</si>
  <si>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</si>
  <si>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</si>
  <si>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</si>
  <si>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</si>
  <si>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</si>
  <si>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</si>
  <si>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</si>
  <si>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</si>
  <si>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</si>
  <si>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</si>
  <si>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</si>
  <si>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</si>
  <si>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</si>
  <si>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</si>
  <si>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</si>
  <si>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</si>
  <si>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</si>
  <si>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</si>
  <si>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</si>
  <si>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</si>
  <si>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</si>
  <si>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</si>
  <si>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</si>
  <si>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</si>
  <si>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</si>
  <si>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</si>
  <si>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</si>
  <si>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</si>
  <si>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</si>
  <si>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</si>
  <si>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</si>
  <si>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</si>
  <si>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</si>
  <si>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</si>
  <si>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</si>
  <si>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</si>
  <si>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</si>
  <si>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</si>
  <si>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</si>
  <si>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</si>
  <si>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</si>
  <si>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</si>
  <si>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</si>
  <si>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</si>
  <si>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</si>
  <si>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</si>
  <si>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</si>
  <si>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</si>
  <si>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</si>
  <si>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</si>
  <si>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</si>
  <si>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</si>
  <si>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</si>
  <si>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</si>
  <si>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</si>
  <si>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</si>
  <si>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</si>
  <si>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</si>
  <si>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</si>
  <si>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</si>
  <si>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</si>
  <si>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</si>
  <si>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</si>
  <si>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</si>
  <si>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</si>
  <si>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</si>
  <si>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</si>
  <si>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</si>
  <si>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</si>
  <si>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</si>
  <si>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</si>
  <si>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</si>
  <si>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</si>
  <si>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</si>
  <si>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</si>
  <si>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</si>
  <si>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</si>
  <si>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</si>
  <si>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</si>
  <si>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</si>
  <si>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</si>
  <si>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</si>
  <si>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</si>
  <si>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</si>
  <si>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</si>
  <si>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</si>
  <si>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</si>
  <si>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</si>
  <si>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</si>
  <si>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</si>
  <si>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</si>
  <si>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</si>
  <si>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</si>
  <si>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</si>
  <si>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</si>
  <si>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</si>
  <si>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</si>
  <si>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</si>
  <si>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</si>
  <si>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</si>
  <si>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</si>
  <si>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</si>
  <si>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</si>
  <si>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</si>
  <si>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</si>
  <si>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</si>
  <si>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</si>
  <si>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</si>
  <si>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</si>
  <si>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</si>
  <si>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</si>
  <si>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</si>
  <si>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</si>
  <si>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</si>
  <si>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</si>
  <si>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</si>
  <si>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</si>
  <si>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</si>
  <si>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</si>
  <si>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</si>
  <si>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</si>
  <si>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</si>
  <si>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</si>
  <si>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</si>
  <si>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</si>
  <si>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</si>
  <si>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</si>
  <si>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</si>
  <si>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</si>
  <si>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</si>
  <si>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</si>
  <si>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</si>
  <si>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</si>
  <si>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</si>
  <si>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</si>
  <si>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</si>
  <si>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</si>
  <si>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</si>
  <si>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</si>
  <si>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</si>
  <si>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</si>
  <si>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</si>
  <si>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</si>
  <si>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</si>
  <si>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</si>
  <si>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</si>
  <si>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</si>
  <si>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</si>
  <si>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</si>
  <si>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</si>
  <si>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</si>
  <si>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</si>
  <si>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</si>
  <si>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</si>
  <si>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</si>
  <si>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</si>
  <si>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</si>
  <si>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</si>
  <si>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</si>
  <si>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</si>
  <si>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</si>
  <si>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</si>
  <si>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</si>
  <si>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</si>
  <si>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</si>
  <si>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</si>
  <si>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</si>
  <si>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</si>
  <si>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</si>
  <si>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</si>
  <si>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</si>
  <si>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</si>
  <si>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</si>
  <si>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</si>
  <si>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</si>
  <si>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</si>
  <si>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</si>
  <si>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</si>
  <si>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</si>
  <si>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</si>
  <si>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</si>
  <si>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</si>
  <si>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</si>
  <si>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</si>
  <si>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</si>
  <si>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</si>
  <si>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</si>
  <si>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</si>
  <si>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</si>
  <si>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</si>
  <si>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</si>
  <si>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</si>
  <si>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</si>
  <si>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</si>
  <si>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</si>
  <si>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</si>
  <si>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</si>
  <si>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</si>
  <si>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</si>
  <si>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</si>
  <si>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</si>
  <si>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</si>
  <si>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</si>
  <si>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</si>
  <si>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</si>
  <si>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</si>
  <si>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</si>
  <si>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</si>
  <si>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</si>
  <si>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</si>
  <si>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</si>
  <si>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</si>
  <si>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</si>
  <si>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</si>
  <si>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</si>
  <si>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</si>
  <si>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</si>
  <si>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</si>
  <si>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</si>
  <si>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</si>
  <si>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</si>
  <si>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</si>
  <si>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</si>
  <si>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</si>
  <si>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</si>
  <si>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</si>
  <si>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</si>
  <si>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</si>
  <si>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</si>
  <si>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</si>
  <si>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</si>
  <si>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</si>
  <si>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</si>
  <si>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</si>
  <si>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</si>
  <si>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</si>
  <si>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</si>
  <si>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</si>
  <si>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</si>
  <si>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</si>
  <si>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</si>
  <si>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</si>
  <si>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</si>
  <si>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</si>
  <si>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</si>
  <si>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</si>
  <si>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</si>
  <si>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</si>
  <si>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</si>
  <si>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</si>
  <si>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</si>
  <si>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</si>
  <si>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</si>
  <si>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</si>
  <si>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</si>
  <si>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</si>
  <si>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</si>
  <si>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</si>
  <si>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</si>
  <si>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</si>
  <si>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</si>
  <si>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</si>
  <si>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</si>
  <si>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</si>
  <si>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</si>
  <si>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</si>
  <si>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</si>
  <si>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</si>
  <si>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</si>
  <si>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</si>
  <si>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</si>
  <si>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</si>
  <si>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</si>
  <si>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</si>
  <si>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</si>
  <si>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</si>
  <si>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</si>
  <si>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</si>
  <si>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</si>
  <si>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</si>
  <si>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</si>
  <si>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</si>
  <si>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</si>
  <si>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</si>
  <si>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</si>
  <si>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</si>
  <si>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</si>
  <si>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</si>
  <si>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</si>
  <si>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</si>
  <si>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</si>
  <si>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</si>
  <si>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</si>
  <si>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</si>
  <si>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</si>
  <si>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</si>
  <si>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</si>
  <si>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</si>
  <si>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</si>
  <si>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</si>
  <si>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</si>
  <si>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</si>
  <si>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</si>
  <si>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</si>
  <si>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</si>
  <si>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</si>
  <si>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</si>
  <si>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</si>
  <si>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</si>
  <si>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</si>
  <si>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</si>
  <si>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</si>
  <si>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</si>
  <si>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</si>
  <si>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</si>
  <si>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</si>
  <si>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</si>
  <si>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</si>
  <si>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</si>
  <si>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</si>
  <si>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</si>
  <si>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</si>
  <si>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</si>
  <si>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</si>
  <si>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</si>
  <si>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</si>
  <si>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</si>
  <si>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</si>
  <si>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</si>
  <si>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</si>
  <si>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</si>
  <si>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</si>
  <si>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</si>
  <si>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</si>
  <si>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</si>
  <si>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</si>
  <si>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</si>
  <si>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</si>
  <si>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</si>
  <si>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</si>
  <si>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</si>
  <si>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</si>
  <si>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</si>
  <si>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</si>
  <si>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</si>
  <si>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</si>
  <si>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</si>
  <si>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</si>
  <si>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</si>
  <si>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</si>
  <si>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</si>
  <si>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</si>
  <si>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</si>
  <si>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</si>
  <si>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</si>
  <si>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</si>
  <si>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</si>
  <si>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</si>
  <si>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</si>
  <si>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</si>
  <si>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</si>
  <si>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</si>
  <si>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</si>
  <si>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</si>
  <si>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</si>
  <si>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</si>
  <si>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</si>
  <si>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</si>
  <si>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</si>
  <si>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</si>
  <si>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</si>
  <si>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</si>
  <si>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</si>
  <si>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</si>
  <si>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</si>
  <si>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</si>
  <si>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</si>
  <si>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</si>
  <si>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</si>
  <si>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</si>
  <si>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</si>
  <si>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</si>
  <si>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</si>
  <si>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</si>
  <si>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</si>
  <si>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</si>
  <si>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</si>
  <si>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</si>
  <si>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</si>
  <si>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</si>
  <si>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</si>
  <si>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</si>
  <si>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</si>
  <si>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</si>
  <si>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</si>
  <si>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</si>
  <si>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</si>
  <si>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</si>
  <si>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</si>
  <si>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</si>
  <si>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</si>
  <si>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</si>
  <si>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</si>
  <si>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</si>
  <si>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</si>
  <si>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</si>
  <si>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</si>
  <si>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</si>
  <si>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</si>
  <si>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</si>
  <si>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</si>
  <si>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</si>
  <si>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</si>
  <si>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</si>
  <si>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</si>
  <si>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</si>
  <si>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</si>
  <si>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</si>
  <si>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</si>
  <si>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</si>
  <si>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</si>
  <si>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</si>
  <si>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</si>
  <si>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</si>
  <si>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</si>
  <si>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</si>
  <si>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</si>
  <si>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</si>
  <si>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</si>
  <si>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</si>
  <si>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</si>
  <si>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</si>
  <si>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</si>
  <si>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</si>
  <si>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</si>
  <si>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</si>
  <si>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</si>
  <si>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</si>
  <si>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</si>
  <si>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</si>
  <si>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</si>
  <si>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</si>
  <si>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</si>
  <si>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</si>
  <si>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</si>
  <si>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</si>
  <si>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</si>
  <si>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</si>
  <si>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</si>
  <si>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</si>
  <si>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</si>
  <si>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</si>
  <si>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</si>
  <si>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</si>
  <si>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</si>
  <si>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</si>
  <si>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</si>
  <si>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</si>
  <si>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</si>
  <si>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</si>
  <si>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</si>
  <si>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</si>
  <si>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</si>
  <si>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</si>
  <si>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</si>
  <si>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</si>
  <si>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</si>
  <si>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</si>
  <si>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</si>
  <si>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</si>
  <si>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</si>
  <si>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</si>
  <si>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</si>
  <si>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</si>
  <si>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</si>
  <si>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</si>
  <si>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</si>
  <si>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</si>
  <si>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</si>
  <si>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</si>
  <si>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</si>
  <si>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</si>
  <si>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</si>
  <si>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</si>
  <si>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</si>
  <si>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</si>
  <si>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</si>
  <si>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</si>
  <si>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</si>
  <si>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</si>
  <si>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</si>
  <si>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</si>
  <si>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</si>
  <si>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</si>
  <si>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</si>
  <si>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</si>
  <si>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</si>
  <si>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</si>
  <si>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</si>
  <si>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</si>
  <si>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</si>
  <si>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</si>
  <si>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</si>
  <si>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</si>
  <si>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</si>
  <si>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</si>
  <si>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</si>
  <si>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</si>
  <si>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</si>
  <si>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</si>
  <si>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</si>
  <si>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</si>
  <si>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</si>
  <si>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</si>
  <si>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</si>
  <si>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</si>
  <si>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</si>
  <si>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</si>
  <si>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</si>
  <si>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</si>
  <si>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</si>
  <si>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</si>
  <si>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</si>
  <si>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</si>
  <si>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</si>
  <si>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</si>
  <si>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</si>
  <si>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</si>
  <si>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</si>
  <si>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</si>
  <si>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</si>
  <si>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</si>
  <si>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</si>
  <si>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</si>
  <si>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</si>
  <si>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</si>
  <si>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</si>
  <si>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</si>
  <si>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</si>
  <si>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</si>
  <si>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</si>
  <si>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</si>
  <si>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</si>
  <si>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</si>
  <si>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</si>
  <si>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</si>
  <si>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</si>
  <si>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</si>
  <si>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</si>
  <si>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</si>
  <si>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</si>
  <si>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</si>
  <si>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</si>
  <si>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</si>
  <si>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</si>
  <si>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</si>
  <si>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</si>
  <si>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</si>
  <si>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</si>
  <si>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</si>
  <si>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</si>
  <si>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</si>
  <si>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</si>
  <si>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</si>
  <si>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</si>
  <si>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</si>
  <si>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</si>
  <si>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</si>
  <si>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</si>
  <si>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</si>
  <si>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</si>
  <si>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</si>
  <si>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</si>
  <si>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</si>
  <si>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</si>
  <si>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</si>
  <si>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</si>
  <si>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</si>
  <si>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</si>
  <si>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</si>
  <si>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</si>
  <si>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</si>
  <si>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</si>
  <si>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</si>
  <si>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</si>
  <si>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</si>
  <si>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</si>
  <si>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</si>
  <si>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</si>
  <si>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</si>
  <si>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</si>
  <si>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</si>
  <si>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</si>
  <si>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</si>
  <si>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</si>
  <si>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</si>
  <si>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</si>
  <si>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</si>
  <si>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</si>
  <si>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</si>
  <si>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</si>
  <si>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</si>
  <si>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</si>
  <si>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</si>
  <si>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</si>
  <si>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</si>
  <si>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</si>
  <si>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</si>
  <si>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</si>
  <si>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</si>
  <si>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</si>
  <si>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</si>
  <si>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</si>
  <si>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</si>
  <si>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</si>
  <si>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</si>
  <si>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</si>
  <si>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</si>
  <si>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</si>
  <si>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</si>
  <si>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</si>
  <si>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</si>
  <si>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</si>
  <si>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</si>
  <si>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</si>
  <si>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</si>
  <si>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</si>
  <si>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</si>
  <si>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</si>
  <si>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</si>
  <si>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</si>
  <si>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</si>
  <si>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</si>
  <si>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</si>
  <si>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</si>
  <si>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</si>
  <si>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</si>
  <si>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</si>
  <si>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</si>
  <si>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</si>
  <si>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</si>
  <si>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</si>
  <si>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</si>
  <si>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</si>
  <si>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</si>
  <si>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</si>
  <si>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</si>
  <si>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</si>
  <si>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</si>
  <si>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</si>
  <si>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</si>
  <si>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</si>
  <si>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</si>
  <si>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</si>
  <si>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</si>
  <si>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</si>
  <si>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</si>
  <si>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</si>
  <si>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</si>
  <si>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</si>
  <si>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</si>
  <si>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</si>
  <si>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</si>
  <si>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</si>
  <si>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</si>
  <si>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</si>
  <si>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</si>
  <si>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</si>
  <si>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</si>
  <si>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</si>
  <si>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</si>
  <si>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</si>
  <si>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</si>
  <si>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</si>
  <si>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</si>
  <si>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</si>
  <si>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</si>
  <si>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</si>
  <si>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</si>
  <si>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</si>
  <si>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</si>
  <si>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</si>
  <si>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</si>
  <si>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</si>
  <si>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</si>
  <si>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</si>
  <si>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</si>
  <si>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</si>
  <si>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</si>
  <si>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</si>
  <si>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</si>
  <si>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</si>
  <si>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</si>
  <si>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</si>
  <si>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</si>
  <si>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</si>
  <si>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</si>
  <si>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</si>
  <si>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</si>
  <si>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</si>
  <si>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</si>
  <si>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</si>
  <si>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</si>
  <si>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</si>
  <si>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</si>
  <si>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</si>
  <si>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</si>
  <si>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</si>
  <si>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</si>
  <si>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</si>
  <si>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</si>
  <si>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</si>
  <si>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</si>
  <si>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</si>
  <si>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</si>
  <si>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</si>
  <si>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</si>
  <si>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</si>
  <si>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</si>
  <si>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</si>
  <si>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</si>
  <si>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</si>
  <si>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</si>
  <si>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</si>
  <si>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</si>
  <si>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</si>
  <si>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</si>
  <si>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</si>
  <si>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</si>
  <si>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</si>
  <si>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</si>
  <si>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</si>
  <si>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</si>
  <si>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</si>
  <si>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</si>
  <si>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</si>
  <si>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</si>
  <si>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</si>
  <si>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</si>
  <si>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</si>
  <si>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</si>
  <si>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</si>
  <si>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</si>
  <si>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</si>
  <si>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</si>
  <si>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</si>
  <si>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</si>
  <si>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</si>
  <si>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</si>
  <si>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</si>
  <si>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</si>
  <si>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</si>
  <si>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</si>
  <si>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</si>
  <si>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</si>
  <si>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</si>
  <si>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</si>
  <si>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</si>
  <si>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</si>
  <si>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</si>
  <si>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</si>
  <si>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</si>
  <si>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</si>
  <si>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</si>
  <si>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</si>
  <si>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</si>
  <si>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</si>
  <si>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</si>
  <si>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</si>
  <si>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</si>
  <si>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</si>
  <si>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</si>
  <si>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</si>
  <si>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</si>
  <si>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</si>
  <si>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</si>
  <si>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</si>
  <si>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</si>
  <si>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</si>
  <si>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</si>
  <si>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</si>
  <si>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</si>
  <si>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</si>
  <si>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</si>
  <si>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</si>
  <si>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</si>
  <si>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</si>
  <si>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</si>
  <si>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</si>
  <si>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</si>
  <si>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</si>
  <si>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</si>
  <si>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</si>
  <si>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</si>
  <si>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</si>
  <si>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</si>
  <si>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</si>
  <si>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</si>
  <si>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</si>
  <si>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</si>
  <si>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</si>
  <si>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</si>
  <si>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</si>
  <si>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</si>
  <si>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</si>
  <si>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</si>
  <si>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</si>
  <si>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</si>
  <si>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</si>
  <si>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</si>
  <si>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</si>
  <si>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</si>
  <si>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</si>
  <si>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</si>
  <si>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</si>
  <si>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</si>
  <si>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</si>
  <si>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</si>
  <si>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</si>
  <si>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</si>
  <si>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</si>
  <si>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</si>
  <si>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</si>
  <si>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</si>
  <si>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</si>
  <si>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</si>
  <si>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</si>
  <si>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</si>
  <si>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</si>
  <si>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</si>
  <si>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</si>
  <si>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</si>
  <si>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</si>
  <si>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</si>
  <si>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</si>
  <si>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</si>
  <si>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</si>
  <si>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</si>
  <si>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</si>
  <si>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</si>
  <si>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</si>
  <si>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</si>
  <si>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</si>
  <si>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</si>
  <si>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</si>
  <si>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</si>
  <si>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</si>
  <si>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</si>
  <si>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</si>
  <si>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</si>
  <si>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</si>
  <si>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</si>
  <si>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</si>
  <si>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</si>
  <si>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</si>
  <si>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</si>
  <si>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</si>
  <si>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</si>
  <si>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</si>
  <si>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</si>
  <si>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</si>
  <si>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</si>
  <si>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</si>
  <si>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</si>
  <si>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</si>
  <si>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</si>
  <si>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</si>
  <si>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</si>
  <si>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</si>
  <si>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</si>
  <si>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</si>
  <si>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</si>
  <si>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</si>
  <si>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</si>
  <si>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</si>
  <si>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</si>
  <si>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</si>
  <si>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</si>
  <si>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</si>
  <si>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</si>
  <si>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</si>
  <si>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</si>
  <si>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</si>
  <si>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</si>
  <si>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</si>
  <si>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</si>
  <si>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</si>
  <si>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</si>
  <si>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</si>
  <si>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</si>
  <si>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</si>
  <si>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</si>
  <si>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</si>
  <si>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</si>
  <si>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</si>
  <si>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</si>
  <si>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</si>
  <si>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</si>
  <si>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</si>
  <si>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</si>
  <si>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</si>
  <si>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</si>
  <si>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</si>
  <si>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</si>
  <si>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</si>
  <si>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</si>
  <si>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</si>
  <si>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</si>
  <si>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</si>
  <si>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</si>
  <si>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</si>
  <si>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</si>
  <si>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</si>
  <si>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</si>
  <si>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</si>
  <si>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</si>
  <si>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</si>
  <si>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</si>
  <si>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</si>
  <si>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</si>
  <si>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</si>
  <si>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</si>
  <si>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</si>
  <si>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</si>
  <si>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</si>
  <si>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</si>
  <si>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</si>
  <si>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</si>
  <si>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</si>
  <si>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</si>
  <si>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</si>
  <si>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</si>
  <si>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</si>
  <si>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</si>
  <si>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</si>
  <si>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</si>
  <si>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</si>
  <si>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</si>
  <si>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</si>
  <si>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</si>
  <si>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</si>
  <si>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</si>
  <si>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</si>
  <si>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</si>
  <si>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</si>
  <si>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</si>
  <si>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</si>
  <si>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</si>
  <si>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</si>
  <si>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</si>
  <si>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</si>
  <si>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</si>
  <si>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</si>
  <si>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</si>
  <si>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</si>
  <si>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</si>
  <si>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</si>
  <si>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</si>
  <si>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</si>
  <si>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</si>
  <si>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</si>
  <si>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</si>
  <si>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</si>
  <si>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</si>
  <si>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</si>
  <si>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</si>
  <si>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</si>
  <si>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</si>
  <si>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</si>
  <si>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</si>
  <si>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</si>
  <si>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</si>
  <si>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</si>
  <si>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</si>
  <si>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</si>
  <si>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</si>
  <si>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</si>
  <si>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</si>
  <si>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</si>
  <si>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</si>
  <si>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</si>
  <si>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</si>
  <si>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</si>
  <si>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</si>
  <si>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</si>
  <si>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</si>
  <si>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</si>
  <si>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</si>
  <si>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</si>
  <si>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</si>
  <si>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</si>
  <si>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</si>
  <si>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</si>
  <si>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</si>
  <si>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</si>
  <si>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</si>
  <si>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</si>
  <si>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</si>
  <si>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</si>
  <si>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</si>
  <si>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</si>
  <si>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</si>
  <si>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</si>
  <si>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</si>
  <si>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</si>
  <si>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</si>
  <si>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</si>
  <si>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</si>
  <si>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</si>
  <si>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</si>
  <si>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</si>
  <si>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</si>
  <si>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</si>
  <si>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</si>
  <si>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</si>
  <si>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</si>
  <si>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</si>
  <si>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</si>
  <si>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</si>
  <si>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</si>
  <si>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</si>
  <si>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</si>
  <si>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</si>
  <si>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</si>
  <si>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</si>
  <si>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</si>
  <si>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</si>
  <si>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</si>
  <si>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</si>
  <si>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</si>
  <si>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</si>
  <si>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</si>
  <si>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</si>
  <si>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</si>
  <si>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</si>
  <si>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</si>
  <si>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</si>
  <si>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</si>
  <si>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</si>
  <si>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</si>
  <si>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</si>
  <si>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</si>
  <si>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</si>
  <si>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</si>
  <si>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</si>
  <si>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</si>
  <si>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</si>
  <si>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</si>
  <si>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</si>
  <si>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</si>
  <si>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</si>
  <si>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</si>
  <si>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</si>
  <si>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</si>
  <si>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</si>
  <si>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</si>
  <si>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</si>
  <si>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</si>
  <si>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</si>
  <si>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</si>
  <si>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</si>
  <si>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</si>
  <si>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</si>
  <si>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</si>
  <si>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</si>
  <si>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</si>
  <si>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</si>
  <si>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</si>
  <si>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</si>
  <si>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</si>
  <si>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</si>
  <si>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</si>
  <si>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</si>
  <si>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</si>
  <si>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</si>
  <si>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</si>
  <si>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</si>
  <si>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</si>
  <si>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</si>
  <si>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</si>
  <si>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</si>
  <si>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</si>
  <si>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</si>
  <si>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</si>
  <si>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</si>
  <si>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</si>
  <si>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</si>
  <si>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</si>
  <si>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</si>
  <si>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</si>
  <si>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</si>
  <si>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</si>
  <si>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</si>
  <si>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</si>
  <si>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</si>
  <si>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</si>
  <si>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</si>
  <si>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</si>
  <si>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</si>
  <si>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</si>
  <si>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</si>
  <si>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</si>
  <si>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</si>
  <si>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</si>
  <si>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</si>
  <si>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</si>
  <si>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</si>
  <si>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</si>
  <si>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</si>
  <si>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</si>
  <si>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</si>
  <si>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</si>
  <si>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</si>
  <si>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</si>
  <si>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</si>
  <si>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</si>
  <si>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</si>
  <si>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</si>
  <si>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</si>
  <si>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</si>
  <si>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</si>
  <si>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</si>
  <si>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</si>
  <si>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</si>
  <si>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</si>
  <si>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</si>
  <si>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</si>
  <si>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</si>
  <si>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</si>
  <si>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</si>
  <si>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</si>
  <si>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</si>
  <si>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</si>
  <si>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</si>
  <si>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</si>
  <si>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</si>
  <si>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</si>
  <si>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</si>
  <si>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</si>
  <si>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</si>
  <si>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</si>
  <si>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</si>
  <si>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</si>
  <si>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</si>
  <si>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</si>
  <si>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</si>
  <si>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</si>
  <si>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</si>
  <si>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</si>
  <si>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</si>
  <si>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</si>
  <si>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</si>
  <si>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</si>
  <si>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</si>
  <si>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</si>
  <si>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</si>
  <si>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</si>
  <si>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</si>
  <si>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</si>
  <si>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</si>
  <si>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</si>
  <si>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</si>
  <si>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</si>
  <si>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</si>
  <si>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</si>
  <si>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</si>
  <si>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</si>
  <si>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</si>
  <si>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</si>
  <si>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</si>
  <si>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</si>
  <si>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</si>
  <si>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</si>
  <si>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</si>
  <si>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</si>
  <si>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</si>
  <si>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</si>
  <si>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</si>
  <si>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</si>
  <si>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</si>
  <si>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</si>
  <si>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</si>
  <si>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</si>
  <si>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</si>
  <si>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</si>
  <si>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</si>
  <si>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</si>
  <si>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</si>
  <si>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</si>
  <si>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</si>
  <si>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</si>
  <si>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</si>
  <si>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</si>
  <si>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</si>
  <si>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</si>
  <si>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</si>
  <si>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</si>
  <si>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</si>
  <si>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</si>
  <si>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</si>
  <si>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</si>
  <si>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</si>
  <si>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</si>
  <si>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</si>
  <si>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</si>
  <si>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</si>
  <si>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</si>
  <si>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</si>
  <si>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</si>
  <si>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</si>
  <si>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</si>
  <si>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</si>
  <si>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</si>
  <si>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</si>
  <si>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</si>
  <si>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</si>
  <si>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</si>
  <si>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</si>
  <si>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</si>
  <si>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</si>
  <si>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</si>
  <si>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</si>
  <si>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</si>
  <si>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</si>
  <si>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</si>
  <si>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</si>
  <si>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</si>
  <si>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</si>
  <si>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</si>
  <si>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</si>
  <si>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</si>
  <si>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</si>
  <si>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</si>
  <si>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</si>
  <si>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</si>
  <si>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</si>
  <si>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</si>
  <si>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</si>
  <si>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</si>
  <si>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</si>
  <si>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</si>
  <si>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</si>
  <si>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</si>
  <si>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</si>
  <si>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</si>
  <si>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</si>
  <si>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</si>
  <si>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</si>
  <si>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</si>
  <si>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</si>
  <si>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</si>
  <si>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</si>
  <si>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</si>
  <si>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</si>
  <si>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</si>
  <si>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</si>
  <si>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</si>
  <si>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</si>
  <si>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</si>
  <si>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</si>
  <si>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</si>
  <si>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</si>
  <si>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</si>
  <si>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</si>
  <si>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</si>
  <si>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</si>
  <si>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</si>
  <si>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</si>
  <si>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</si>
  <si>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</si>
  <si>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</si>
  <si>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</si>
  <si>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</si>
  <si>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</si>
  <si>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</si>
  <si>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</si>
  <si>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</si>
  <si>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</si>
  <si>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</si>
  <si>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</si>
  <si>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</si>
  <si>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</si>
  <si>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</si>
  <si>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</si>
  <si>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</si>
  <si>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</si>
  <si>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</si>
  <si>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</si>
  <si>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</si>
  <si>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</si>
  <si>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</si>
  <si>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</si>
  <si>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</si>
  <si>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</si>
  <si>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</si>
  <si>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</si>
  <si>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</si>
  <si>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</si>
  <si>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</si>
  <si>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</si>
  <si>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</si>
  <si>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</si>
  <si>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</si>
  <si>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</si>
  <si>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</si>
  <si>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</si>
  <si>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</si>
  <si>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</si>
  <si>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</si>
  <si>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</si>
  <si>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</si>
  <si>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</si>
  <si>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</si>
  <si>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</si>
  <si>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</si>
  <si>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</si>
  <si>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</si>
  <si>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</si>
  <si>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</si>
  <si>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</si>
  <si>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</si>
  <si>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</si>
  <si>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</si>
  <si>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</si>
  <si>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</si>
  <si>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</si>
  <si>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</si>
  <si>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</si>
  <si>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</si>
  <si>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</si>
  <si>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</si>
  <si>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</si>
  <si>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</si>
  <si>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</si>
  <si>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</si>
  <si>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</si>
  <si>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</si>
  <si>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</si>
  <si>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</si>
  <si>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</si>
  <si>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</si>
  <si>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</si>
  <si>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</si>
  <si>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</si>
  <si>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</si>
  <si>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</si>
  <si>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</si>
  <si>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</si>
  <si>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</si>
  <si>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</si>
  <si>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</si>
  <si>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</si>
  <si>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</si>
  <si>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</si>
  <si>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</si>
  <si>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</si>
  <si>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</si>
  <si>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</si>
  <si>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</si>
  <si>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</si>
  <si>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</si>
  <si>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</si>
  <si>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</si>
  <si>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</si>
  <si>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</si>
  <si>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</si>
  <si>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</si>
  <si>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</si>
  <si>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</si>
  <si>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</si>
  <si>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</si>
  <si>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</si>
  <si>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</si>
  <si>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</si>
  <si>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</si>
  <si>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</si>
  <si>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</si>
  <si>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</si>
  <si>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</si>
  <si>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</si>
  <si>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</si>
  <si>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</si>
  <si>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</si>
  <si>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</si>
  <si>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</si>
  <si>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</si>
  <si>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</si>
  <si>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</si>
  <si>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</si>
  <si>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</si>
  <si>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</si>
  <si>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</si>
  <si>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</si>
  <si>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</si>
  <si>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</si>
  <si>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</si>
  <si>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</si>
  <si>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</si>
  <si>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</si>
  <si>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</si>
  <si>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</si>
  <si>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</si>
  <si>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</si>
  <si>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</si>
  <si>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</si>
  <si>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</si>
  <si>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</si>
  <si>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</si>
  <si>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</si>
  <si>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</si>
  <si>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</si>
  <si>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</si>
  <si>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</si>
  <si>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</si>
  <si>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</si>
  <si>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</si>
  <si>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</si>
  <si>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</si>
  <si>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</si>
  <si>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</si>
  <si>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</si>
  <si>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</si>
  <si>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</si>
  <si>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</si>
  <si>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</si>
  <si>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</si>
  <si>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</si>
  <si>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</si>
  <si>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</si>
  <si>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</si>
  <si>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</si>
  <si>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</si>
  <si>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</si>
  <si>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</si>
  <si>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</si>
  <si>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</si>
  <si>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</si>
  <si>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</si>
  <si>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</si>
  <si>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</si>
  <si>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</si>
  <si>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</si>
  <si>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</si>
  <si>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</si>
  <si>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</si>
  <si>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</si>
  <si>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</si>
  <si>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</si>
  <si>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</si>
  <si>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</si>
  <si>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</si>
  <si>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</si>
  <si>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</si>
  <si>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</si>
  <si>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</si>
  <si>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</si>
  <si>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</si>
  <si>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</si>
  <si>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</si>
  <si>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</si>
  <si>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</si>
  <si>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</si>
  <si>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</si>
  <si>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</si>
  <si>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</si>
  <si>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</si>
  <si>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</si>
  <si>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</si>
  <si>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</si>
  <si>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</si>
  <si>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</si>
  <si>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</si>
  <si>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</si>
  <si>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</si>
  <si>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</si>
  <si>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</si>
  <si>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</si>
  <si>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</si>
  <si>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</si>
  <si>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</si>
  <si>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</si>
  <si>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</si>
  <si>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</si>
  <si>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</si>
  <si>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</si>
  <si>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</si>
  <si>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</si>
  <si>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</si>
  <si>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</si>
  <si>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</si>
  <si>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</si>
  <si>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</si>
  <si>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</si>
  <si>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</si>
  <si>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</si>
  <si>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</si>
  <si>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</si>
  <si>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</si>
  <si>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</si>
  <si>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</si>
  <si>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</si>
  <si>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</si>
  <si>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</si>
  <si>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</si>
  <si>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</si>
  <si>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</si>
  <si>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</si>
  <si>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</si>
  <si>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</si>
  <si>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</si>
  <si>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</si>
  <si>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</si>
  <si>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</si>
  <si>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</si>
  <si>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</si>
  <si>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</si>
  <si>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</si>
  <si>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</si>
  <si>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</si>
  <si>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</si>
  <si>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</si>
  <si>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</si>
  <si>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</si>
  <si>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</si>
  <si>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</si>
  <si>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</si>
  <si>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</si>
  <si>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</si>
  <si>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</si>
  <si>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</si>
  <si>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</si>
  <si>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</si>
  <si>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</si>
  <si>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</si>
  <si>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</si>
  <si>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</si>
  <si>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</si>
  <si>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</si>
  <si>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</si>
  <si>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</si>
  <si>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</si>
  <si>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</si>
  <si>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</si>
  <si>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</si>
  <si>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</si>
  <si>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</si>
  <si>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</si>
  <si>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</si>
  <si>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</si>
  <si>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</si>
  <si>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</si>
  <si>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</si>
  <si>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</si>
  <si>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</si>
  <si>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</si>
  <si>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</si>
  <si>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</si>
  <si>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</si>
  <si>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</si>
  <si>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</si>
  <si>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</si>
  <si>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</si>
  <si>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</si>
  <si>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</si>
  <si>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</si>
  <si>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</si>
  <si>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</si>
  <si>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</si>
  <si>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</si>
  <si>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</si>
  <si>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</si>
  <si>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</si>
  <si>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</si>
  <si>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</si>
  <si>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</si>
  <si>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</si>
  <si>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</si>
  <si>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</si>
  <si>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</si>
  <si>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</si>
  <si>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</si>
  <si>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</si>
  <si>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</si>
  <si>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</si>
  <si>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</si>
  <si>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</si>
  <si>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</si>
  <si>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</si>
  <si>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</si>
  <si>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</si>
  <si>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</si>
  <si>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</si>
  <si>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</si>
  <si>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</si>
  <si>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</si>
  <si>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</si>
  <si>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</si>
  <si>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</si>
  <si>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</si>
  <si>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</si>
  <si>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</si>
  <si>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</si>
  <si>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</si>
  <si>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</si>
  <si>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</si>
  <si>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</si>
  <si>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</si>
  <si>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</si>
  <si>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</si>
  <si>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</si>
  <si>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</si>
  <si>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</si>
  <si>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</si>
  <si>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</si>
  <si>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</si>
  <si>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</si>
  <si>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</si>
  <si>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</si>
  <si>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</si>
  <si>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</si>
  <si>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</si>
  <si>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</si>
  <si>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</si>
  <si>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</si>
  <si>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</si>
  <si>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</si>
  <si>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</si>
  <si>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</si>
  <si>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</si>
  <si>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</si>
  <si>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</si>
  <si>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</si>
  <si>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</si>
  <si>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</si>
  <si>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</si>
  <si>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</si>
  <si>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</si>
  <si>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</si>
  <si>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</si>
  <si>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</si>
  <si>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</si>
  <si>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</si>
  <si>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</si>
  <si>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</si>
  <si>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</si>
  <si>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</si>
  <si>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</si>
  <si>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</si>
  <si>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</si>
  <si>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</si>
  <si>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</si>
  <si>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</si>
  <si>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</si>
  <si>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</si>
  <si>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</si>
  <si>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</si>
  <si>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</si>
  <si>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</si>
  <si>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</si>
  <si>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</si>
  <si>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</si>
  <si>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</si>
  <si>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</si>
  <si>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</si>
  <si>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</si>
  <si>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</si>
  <si>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</si>
  <si>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</si>
  <si>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</si>
  <si>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</si>
  <si>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</si>
  <si>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</si>
  <si>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</si>
  <si>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</si>
  <si>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</si>
  <si>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</si>
  <si>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</si>
  <si>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</si>
  <si>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</si>
  <si>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</si>
  <si>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</si>
  <si>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</si>
  <si>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</si>
  <si>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</si>
  <si>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</si>
  <si>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</si>
  <si>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</si>
  <si>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</si>
  <si>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</si>
  <si>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</si>
  <si>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</si>
  <si>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</si>
  <si>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</si>
  <si>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</si>
  <si>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</si>
  <si>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</si>
  <si>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</si>
  <si>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</si>
  <si>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</si>
  <si>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</si>
  <si>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</si>
  <si>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</si>
  <si>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</si>
  <si>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</si>
  <si>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</si>
  <si>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</si>
  <si>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</si>
  <si>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</si>
  <si>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</si>
  <si>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</si>
  <si>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</si>
  <si>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</si>
  <si>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</si>
  <si>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</si>
  <si>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</si>
  <si>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</si>
  <si>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</si>
  <si>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</si>
  <si>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</si>
  <si>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</si>
  <si>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</si>
  <si>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</si>
  <si>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</si>
  <si>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</si>
  <si>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</si>
  <si>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</si>
  <si>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</si>
  <si>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</si>
  <si>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</si>
  <si>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</si>
  <si>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</si>
  <si>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</si>
  <si>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</si>
  <si>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</si>
  <si>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</si>
  <si>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</si>
  <si>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</si>
  <si>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</si>
  <si>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</si>
  <si>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</si>
  <si>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</si>
  <si>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</si>
  <si>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</si>
  <si>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</si>
  <si>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</si>
  <si>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</si>
  <si>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</si>
  <si>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</si>
  <si>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</si>
  <si>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</si>
  <si>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</si>
  <si>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</si>
  <si>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</si>
  <si>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</si>
  <si>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</si>
  <si>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</si>
  <si>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</si>
  <si>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</si>
  <si>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</si>
  <si>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</si>
  <si>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</si>
  <si>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</si>
  <si>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</si>
  <si>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</si>
  <si>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</si>
  <si>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</si>
  <si>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</si>
  <si>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</si>
  <si>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</si>
  <si>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</si>
  <si>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</si>
  <si>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</si>
  <si>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</si>
  <si>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</si>
  <si>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</si>
  <si>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</si>
  <si>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</si>
  <si>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</si>
  <si>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</si>
  <si>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</si>
  <si>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</si>
  <si>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</si>
  <si>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</si>
  <si>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</si>
  <si>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</si>
  <si>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</si>
  <si>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</si>
  <si>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</si>
  <si>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</si>
  <si>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</si>
  <si>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</si>
  <si>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</si>
  <si>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</si>
  <si>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</si>
  <si>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</si>
  <si>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</si>
  <si>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</si>
  <si>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</si>
  <si>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</si>
  <si>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</si>
  <si>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</si>
  <si>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</si>
  <si>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</si>
  <si>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</si>
  <si>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</si>
  <si>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</si>
  <si>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</si>
  <si>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</si>
  <si>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</si>
  <si>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</si>
  <si>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</si>
  <si>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</si>
  <si>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</si>
  <si>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</si>
  <si>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</si>
  <si>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</si>
  <si>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</si>
  <si>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</si>
  <si>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</si>
  <si>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</si>
  <si>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</si>
  <si>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</si>
  <si>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</si>
  <si>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</si>
  <si>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</si>
  <si>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</si>
  <si>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</si>
  <si>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</si>
  <si>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</si>
  <si>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</si>
  <si>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</si>
  <si>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</si>
  <si>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</si>
  <si>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</si>
  <si>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</si>
  <si>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</si>
  <si>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</si>
  <si>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</si>
  <si>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</si>
  <si>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</si>
  <si>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</si>
  <si>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</si>
  <si>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</si>
  <si>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</si>
  <si>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</si>
  <si>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</si>
  <si>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</si>
  <si>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</si>
  <si>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</si>
  <si>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</si>
  <si>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</si>
  <si>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</si>
  <si>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</si>
  <si>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</si>
  <si>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</si>
  <si>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</si>
  <si>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</si>
  <si>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</si>
  <si>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</si>
  <si>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</si>
  <si>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</si>
  <si>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</si>
  <si>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</si>
  <si>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</si>
  <si>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</si>
  <si>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</si>
  <si>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</si>
  <si>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</si>
  <si>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</si>
  <si>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</si>
  <si>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</si>
  <si>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</si>
  <si>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</si>
  <si>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</si>
  <si>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</si>
  <si>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</si>
  <si>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</si>
  <si>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</si>
  <si>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</si>
  <si>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</si>
  <si>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</si>
  <si>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</si>
  <si>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</si>
  <si>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</si>
  <si>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</si>
  <si>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</si>
  <si>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</si>
  <si>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</si>
  <si>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</si>
  <si>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</si>
  <si>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</si>
  <si>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</si>
  <si>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</si>
  <si>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</si>
  <si>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</si>
  <si>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</si>
  <si>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</si>
  <si>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</si>
  <si>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</si>
  <si>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</si>
  <si>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</si>
  <si>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</si>
  <si>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</si>
  <si>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</si>
  <si>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</si>
  <si>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</si>
  <si>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</si>
  <si>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</si>
  <si>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</si>
  <si>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</si>
  <si>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</si>
  <si>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</si>
  <si>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</si>
  <si>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</si>
  <si>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</si>
  <si>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</si>
  <si>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</si>
  <si>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</si>
  <si>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</si>
  <si>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</si>
  <si>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</si>
  <si>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</si>
  <si>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</si>
  <si>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</si>
  <si>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</si>
  <si>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</si>
  <si>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</si>
  <si>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</si>
  <si>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</si>
  <si>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</si>
  <si>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</si>
  <si>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</si>
  <si>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</si>
  <si>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</si>
  <si>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</si>
  <si>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</si>
  <si>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</si>
  <si>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</si>
  <si>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</si>
  <si>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</si>
  <si>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</si>
  <si>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</si>
  <si>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</si>
  <si>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</si>
  <si>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</si>
  <si>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</si>
  <si>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</si>
  <si>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</si>
  <si>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</si>
  <si>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</si>
  <si>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</si>
  <si>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</si>
  <si>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</si>
  <si>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</si>
  <si>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</si>
  <si>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</si>
  <si>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</si>
  <si>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</si>
  <si>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</si>
  <si>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</si>
  <si>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</si>
  <si>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</si>
  <si>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</si>
  <si>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</si>
  <si>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</si>
  <si>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</si>
  <si>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</si>
  <si>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</si>
  <si>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</si>
  <si>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</si>
  <si>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</si>
  <si>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</si>
  <si>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</si>
  <si>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</si>
  <si>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</si>
  <si>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</si>
  <si>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</si>
  <si>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</si>
  <si>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</si>
  <si>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</si>
  <si>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</si>
  <si>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</si>
  <si>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</si>
  <si>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</si>
  <si>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</si>
  <si>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</si>
  <si>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</si>
  <si>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</si>
  <si>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</si>
  <si>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</si>
  <si>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</si>
  <si>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</si>
  <si>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</si>
  <si>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</si>
  <si>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</si>
  <si>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</si>
  <si>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</si>
  <si>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</si>
  <si>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</si>
  <si>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</si>
  <si>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</si>
  <si>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</si>
  <si>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</si>
  <si>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</si>
  <si>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</si>
  <si>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</si>
  <si>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</si>
  <si>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</si>
  <si>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</si>
  <si>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</si>
  <si>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</si>
  <si>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</si>
  <si>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</si>
  <si>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</si>
  <si>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</si>
  <si>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</si>
  <si>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</si>
  <si>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</si>
  <si>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</si>
  <si>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</si>
  <si>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</si>
  <si>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</si>
  <si>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</si>
  <si>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</si>
  <si>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</si>
  <si>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</si>
  <si>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</si>
  <si>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</si>
  <si>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</si>
  <si>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</si>
  <si>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</si>
  <si>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</si>
  <si>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</si>
  <si>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</si>
  <si>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</si>
  <si>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</si>
  <si>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</si>
  <si>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</si>
  <si>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</si>
  <si>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</si>
  <si>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</si>
  <si>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</si>
  <si>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</si>
  <si>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</si>
  <si>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</si>
  <si>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</si>
  <si>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</si>
  <si>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</si>
  <si>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</si>
  <si>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</si>
  <si>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</si>
  <si>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</si>
  <si>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</si>
  <si>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</si>
  <si>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</si>
  <si>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</si>
  <si>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</si>
  <si>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</si>
  <si>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</si>
  <si>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</si>
  <si>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</si>
  <si>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</si>
  <si>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</si>
  <si>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</si>
  <si>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</si>
  <si>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</si>
  <si>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</si>
  <si>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</si>
  <si>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</si>
  <si>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</si>
  <si>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</si>
  <si>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</si>
  <si>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</si>
  <si>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</si>
  <si>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</si>
  <si>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</si>
  <si>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</si>
  <si>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</si>
  <si>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</si>
  <si>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</si>
  <si>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</si>
  <si>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</si>
  <si>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</si>
  <si>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</si>
  <si>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</si>
  <si>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</si>
  <si>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</si>
  <si>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</si>
  <si>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</si>
  <si>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</si>
  <si>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</si>
  <si>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</si>
  <si>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</si>
  <si>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</si>
  <si>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</si>
  <si>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</si>
  <si>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</si>
  <si>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</si>
  <si>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</si>
  <si>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</si>
  <si>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</si>
  <si>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</si>
  <si>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</si>
  <si>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</si>
  <si>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</si>
  <si>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</si>
  <si>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</si>
  <si>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</si>
  <si>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</si>
  <si>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</si>
  <si>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</si>
  <si>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</si>
  <si>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</si>
  <si>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</si>
  <si>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</si>
  <si>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</si>
  <si>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</si>
  <si>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</si>
  <si>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</si>
  <si>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</si>
  <si>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</si>
  <si>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</si>
  <si>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</si>
  <si>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</si>
  <si>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</si>
  <si>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</si>
  <si>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</si>
  <si>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</si>
  <si>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</si>
  <si>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</si>
  <si>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</si>
  <si>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</si>
  <si>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</si>
  <si>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</si>
  <si>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</si>
  <si>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</si>
  <si>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</si>
  <si>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</si>
  <si>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</si>
  <si>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</si>
  <si>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</si>
  <si>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</si>
  <si>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</si>
  <si>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</si>
  <si>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</si>
  <si>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</si>
  <si>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</si>
  <si>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</si>
  <si>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</si>
  <si>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</si>
  <si>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</si>
  <si>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</si>
  <si>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</si>
  <si>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</si>
  <si>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</si>
  <si>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</si>
  <si>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</si>
  <si>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</si>
  <si>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</si>
  <si>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</si>
  <si>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</si>
  <si>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</si>
  <si>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</si>
  <si>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</si>
  <si>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</si>
  <si>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</si>
  <si>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</si>
  <si>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</si>
  <si>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</si>
  <si>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</si>
  <si>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</si>
  <si>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</si>
  <si>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</si>
  <si>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</si>
  <si>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</si>
  <si>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</si>
  <si>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</si>
  <si>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</si>
  <si>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</si>
  <si>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</si>
  <si>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</si>
  <si>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</si>
  <si>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</si>
  <si>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</si>
  <si>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</si>
  <si>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</si>
  <si>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</si>
  <si>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</si>
  <si>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</si>
  <si>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</si>
  <si>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</si>
  <si>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</si>
  <si>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</si>
  <si>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</si>
  <si>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</si>
  <si>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</si>
  <si>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</si>
  <si>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</si>
  <si>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</si>
  <si>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</si>
  <si>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</si>
  <si>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</si>
  <si>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</si>
  <si>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</si>
  <si>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</si>
  <si>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</si>
  <si>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</si>
  <si>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</si>
  <si>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</si>
  <si>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</si>
  <si>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</si>
  <si>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</si>
  <si>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</si>
  <si>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</si>
  <si>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</si>
  <si>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</si>
  <si>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</si>
  <si>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</si>
  <si>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</si>
  <si>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</si>
  <si>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</si>
  <si>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</si>
  <si>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</si>
  <si>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</si>
  <si>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</si>
  <si>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</si>
  <si>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</si>
  <si>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</si>
  <si>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</si>
  <si>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</si>
  <si>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</si>
  <si>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</si>
  <si>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</si>
  <si>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</si>
  <si>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</si>
  <si>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</si>
  <si>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</si>
  <si>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</si>
  <si>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</si>
  <si>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</si>
  <si>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</si>
  <si>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</si>
  <si>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</si>
  <si>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</si>
  <si>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</si>
  <si>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</si>
  <si>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</si>
  <si>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</si>
  <si>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</si>
  <si>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</si>
  <si>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</si>
  <si>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</si>
  <si>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</si>
  <si>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</si>
  <si>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</si>
  <si>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</si>
  <si>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</si>
  <si>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</si>
  <si>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</si>
  <si>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</si>
  <si>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</si>
  <si>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</si>
  <si>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</si>
  <si>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</si>
  <si>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</si>
  <si>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</si>
  <si>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</si>
  <si>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</si>
  <si>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</si>
  <si>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</si>
  <si>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</si>
  <si>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</si>
  <si>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</si>
  <si>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</si>
  <si>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</si>
  <si>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</si>
  <si>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</si>
  <si>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</si>
  <si>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</si>
  <si>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</si>
  <si>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</si>
  <si>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</si>
  <si>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</si>
  <si>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</si>
  <si>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</si>
  <si>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</si>
  <si>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</si>
  <si>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</si>
  <si>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</si>
  <si>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</si>
  <si>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</si>
  <si>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</si>
  <si>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</si>
  <si>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</si>
  <si>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</si>
  <si>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</si>
  <si>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</si>
  <si>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</si>
  <si>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</si>
  <si>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</si>
  <si>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</si>
  <si>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</si>
  <si>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</si>
  <si>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</si>
  <si>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</si>
  <si>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</si>
  <si>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</si>
  <si>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</si>
  <si>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</si>
  <si>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</si>
  <si>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</si>
  <si>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</si>
  <si>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</si>
  <si>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</si>
  <si>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</si>
  <si>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</si>
  <si>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</si>
  <si>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</si>
  <si>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</si>
  <si>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</si>
  <si>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</si>
  <si>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</si>
  <si>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</si>
  <si>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</si>
  <si>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</si>
  <si>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</si>
  <si>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</si>
  <si>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</si>
  <si>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</si>
  <si>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</si>
  <si>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</si>
  <si>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</si>
  <si>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</si>
  <si>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</si>
  <si>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</si>
  <si>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</si>
  <si>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</si>
  <si>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</si>
  <si>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</si>
  <si>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</si>
  <si>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</si>
  <si>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</si>
  <si>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</si>
  <si>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</si>
  <si>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</si>
  <si>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</si>
  <si>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</si>
  <si>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</si>
  <si>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</si>
  <si>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</si>
  <si>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</si>
  <si>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</si>
  <si>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</si>
  <si>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</si>
  <si>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</si>
  <si>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</si>
  <si>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</si>
  <si>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</si>
  <si>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</si>
  <si>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</si>
  <si>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</si>
  <si>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</si>
  <si>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</si>
  <si>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</si>
  <si>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</si>
  <si>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</si>
  <si>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</si>
  <si>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</si>
  <si>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</si>
  <si>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</si>
  <si>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</si>
  <si>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</si>
  <si>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</si>
  <si>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</si>
  <si>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</si>
  <si>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</si>
  <si>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</si>
  <si>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</si>
  <si>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</si>
  <si>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</si>
  <si>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</si>
  <si>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</si>
  <si>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</si>
  <si>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</si>
  <si>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</si>
  <si>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</si>
  <si>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</si>
  <si>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</si>
  <si>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</si>
  <si>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</si>
  <si>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</si>
  <si>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</si>
  <si>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</si>
  <si>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</si>
  <si>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</si>
  <si>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</si>
  <si>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</si>
  <si>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</si>
  <si>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</si>
  <si>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</si>
  <si>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</si>
  <si>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</si>
  <si>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</si>
  <si>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</si>
  <si>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</si>
  <si>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</si>
  <si>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</si>
  <si>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</si>
  <si>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</si>
  <si>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</si>
  <si>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</si>
  <si>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</si>
  <si>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</si>
  <si>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</si>
  <si>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</si>
  <si>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</si>
  <si>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</si>
  <si>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</si>
  <si>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</si>
  <si>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</si>
  <si>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</si>
  <si>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</si>
  <si>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</si>
  <si>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</si>
  <si>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</si>
  <si>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</si>
  <si>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</si>
  <si>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</si>
  <si>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</si>
  <si>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</si>
  <si>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</si>
  <si>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</si>
  <si>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</si>
  <si>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</si>
  <si>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</si>
  <si>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</si>
  <si>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</si>
  <si>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</si>
  <si>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</si>
  <si>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</si>
  <si>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</si>
  <si>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</si>
  <si>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</si>
  <si>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</si>
  <si>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</si>
  <si>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</si>
  <si>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</si>
  <si>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</si>
  <si>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</si>
  <si>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</si>
  <si>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</si>
  <si>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</si>
  <si>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</si>
  <si>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</si>
  <si>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</si>
  <si>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</si>
  <si>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</si>
  <si>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</si>
  <si>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</si>
  <si>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</si>
  <si>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</si>
  <si>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</si>
  <si>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</si>
  <si>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</si>
  <si>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</si>
  <si>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</si>
  <si>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</si>
  <si>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</si>
  <si>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</si>
  <si>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</si>
  <si>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</si>
  <si>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</si>
  <si>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</si>
  <si>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</si>
  <si>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</si>
  <si>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</si>
  <si>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</si>
  <si>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</si>
  <si>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</si>
  <si>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</si>
  <si>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</si>
  <si>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</si>
  <si>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</si>
  <si>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</si>
  <si>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</si>
  <si>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</si>
  <si>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</si>
  <si>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</si>
  <si>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</si>
  <si>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</si>
  <si>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</si>
  <si>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</si>
  <si>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</si>
  <si>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</si>
  <si>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</si>
  <si>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</si>
  <si>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</si>
  <si>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</si>
  <si>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</si>
  <si>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</si>
  <si>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</si>
  <si>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</si>
  <si>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</si>
  <si>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</si>
  <si>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</si>
  <si>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</si>
  <si>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</si>
  <si>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</si>
  <si>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</si>
  <si>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</si>
  <si>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</si>
  <si>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</si>
  <si>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</si>
  <si>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</si>
  <si>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</si>
  <si>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</si>
  <si>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</si>
  <si>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</si>
  <si>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</si>
  <si>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</si>
  <si>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</si>
  <si>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</si>
  <si>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</si>
  <si>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</si>
  <si>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</si>
  <si>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</si>
  <si>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</si>
  <si>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</si>
  <si>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</si>
  <si>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</si>
  <si>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</si>
  <si>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</si>
  <si>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</si>
  <si>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</si>
  <si>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</si>
  <si>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</si>
  <si>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</si>
  <si>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</si>
  <si>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</si>
  <si>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</si>
  <si>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</si>
  <si>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</si>
  <si>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</si>
  <si>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</si>
  <si>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</si>
  <si>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</si>
  <si>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</si>
  <si>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</si>
  <si>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</si>
  <si>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</si>
  <si>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</si>
  <si>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</si>
  <si>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</si>
  <si>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</si>
  <si>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</si>
  <si>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</si>
  <si>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</si>
  <si>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</si>
  <si>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</si>
  <si>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</si>
  <si>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</si>
  <si>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</si>
  <si>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</si>
  <si>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</si>
  <si>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</si>
  <si>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</si>
  <si>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</si>
  <si>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</si>
  <si>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</si>
  <si>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</si>
  <si>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</si>
  <si>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</si>
  <si>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</si>
  <si>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</si>
  <si>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</si>
  <si>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</si>
  <si>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</si>
  <si>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</si>
  <si>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</si>
  <si>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</si>
  <si>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</si>
  <si>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</si>
  <si>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</si>
  <si>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</si>
  <si>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</si>
  <si>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</si>
  <si>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</si>
  <si>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</si>
  <si>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</si>
  <si>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</si>
  <si>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</si>
  <si>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</si>
  <si>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</si>
  <si>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</si>
  <si>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</si>
  <si>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</si>
  <si>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</si>
  <si>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</si>
  <si>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</si>
  <si>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</si>
  <si>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</si>
  <si>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</si>
  <si>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</si>
  <si>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</si>
  <si>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</si>
  <si>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</si>
  <si>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</si>
  <si>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</si>
  <si>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</si>
  <si>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</si>
  <si>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</si>
  <si>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</si>
  <si>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</si>
  <si>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</si>
  <si>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</si>
  <si>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</si>
  <si>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</si>
  <si>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</si>
  <si>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</si>
  <si>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</si>
  <si>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</si>
  <si>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</si>
  <si>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</si>
  <si>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</si>
  <si>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</si>
  <si>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</si>
  <si>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</si>
  <si>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</si>
  <si>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</si>
  <si>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</si>
  <si>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</si>
  <si>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</si>
  <si>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</si>
  <si>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</si>
  <si>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</si>
  <si>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</si>
  <si>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</si>
  <si>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</si>
  <si>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</si>
  <si>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</si>
  <si>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</si>
  <si>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</si>
  <si>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</si>
  <si>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</si>
  <si>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</si>
  <si>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</si>
  <si>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</si>
  <si>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</si>
  <si>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</si>
  <si>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</si>
  <si>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</si>
  <si>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</si>
  <si>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</si>
  <si>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</si>
  <si>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</si>
  <si>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</si>
  <si>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</si>
  <si>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</si>
  <si>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</si>
  <si>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</si>
  <si>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</si>
  <si>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</si>
  <si>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</si>
  <si>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</si>
  <si>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</si>
  <si>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</si>
  <si>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</si>
  <si>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</si>
  <si>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</si>
  <si>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</si>
  <si>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</si>
  <si>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</si>
  <si>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</si>
  <si>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</si>
  <si>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</si>
  <si>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</si>
  <si>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</si>
  <si>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</si>
  <si>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</si>
  <si>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</si>
  <si>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</si>
  <si>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</si>
  <si>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</si>
  <si>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</si>
  <si>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</si>
  <si>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</si>
  <si>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</si>
  <si>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</si>
  <si>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</si>
  <si>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</si>
  <si>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</si>
  <si>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</si>
  <si>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</si>
  <si>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</si>
  <si>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</si>
  <si>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</si>
  <si>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</si>
  <si>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</si>
  <si>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</si>
  <si>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</si>
  <si>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</si>
  <si>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</si>
  <si>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</si>
  <si>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</si>
  <si>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</si>
  <si>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</si>
  <si>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</si>
  <si>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</si>
  <si>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</si>
  <si>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</si>
  <si>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</si>
  <si>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</si>
  <si>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</si>
  <si>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</si>
  <si>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</si>
  <si>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</si>
  <si>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</si>
  <si>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</si>
  <si>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</si>
  <si>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</si>
  <si>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</si>
  <si>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</si>
  <si>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</si>
  <si>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</si>
  <si>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</si>
  <si>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</si>
  <si>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</si>
  <si>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</si>
  <si>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</si>
  <si>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</si>
  <si>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</si>
  <si>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</si>
  <si>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</si>
  <si>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</si>
  <si>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</si>
  <si>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</si>
  <si>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</si>
  <si>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</si>
  <si>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</si>
  <si>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</si>
  <si>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</si>
  <si>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</si>
  <si>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</si>
  <si>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</si>
  <si>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</si>
  <si>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</si>
  <si>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</si>
  <si>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</si>
  <si>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</si>
  <si>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</si>
  <si>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</si>
  <si>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</si>
  <si>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</si>
  <si>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</si>
  <si>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</si>
  <si>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</si>
  <si>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</si>
  <si>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</si>
  <si>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</si>
  <si>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</si>
  <si>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</si>
  <si>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</si>
  <si>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</si>
  <si>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</si>
  <si>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</si>
  <si>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</si>
  <si>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</si>
  <si>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</si>
  <si>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</si>
  <si>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</si>
  <si>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</si>
  <si>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</si>
  <si>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</si>
  <si>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</si>
  <si>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</si>
  <si>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</si>
  <si>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</si>
  <si>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</si>
  <si>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</si>
  <si>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</si>
  <si>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</si>
  <si>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</si>
  <si>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</si>
  <si>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</si>
  <si>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</si>
  <si>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</si>
  <si>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</si>
  <si>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</si>
  <si>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</si>
  <si>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</si>
  <si>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</si>
  <si>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</si>
  <si>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</si>
  <si>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</si>
  <si>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</si>
  <si>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</si>
  <si>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</si>
  <si>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</si>
  <si>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</si>
  <si>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</si>
  <si>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</si>
  <si>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</si>
  <si>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</si>
  <si>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</si>
  <si>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</si>
  <si>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</si>
  <si>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</si>
  <si>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</si>
  <si>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</si>
  <si>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</si>
  <si>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</si>
  <si>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</si>
  <si>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</si>
  <si>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</si>
  <si>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</si>
  <si>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</si>
  <si>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</si>
  <si>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</si>
  <si>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</si>
  <si>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</si>
  <si>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</si>
  <si>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</si>
  <si>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</si>
  <si>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</si>
  <si>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</si>
  <si>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</si>
  <si>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</si>
  <si>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</si>
  <si>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</si>
  <si>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</si>
  <si>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</si>
  <si>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</si>
  <si>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</si>
  <si>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</si>
  <si>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</si>
  <si>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</si>
  <si>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</si>
  <si>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</si>
  <si>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</si>
  <si>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</si>
  <si>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</si>
  <si>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</si>
  <si>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</si>
  <si>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</si>
  <si>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</si>
  <si>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</si>
  <si>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</si>
  <si>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</si>
  <si>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</si>
  <si>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</si>
  <si>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</si>
  <si>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</si>
  <si>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</si>
  <si>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</si>
  <si>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</si>
  <si>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</si>
  <si>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</si>
  <si>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</si>
  <si>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</si>
  <si>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</si>
  <si>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</si>
  <si>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</si>
  <si>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</si>
  <si>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</si>
  <si>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</si>
  <si>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</si>
  <si>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</si>
  <si>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</si>
  <si>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</si>
  <si>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</si>
  <si>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</si>
  <si>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</si>
  <si>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</si>
  <si>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</si>
  <si>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</si>
  <si>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</si>
  <si>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</si>
  <si>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</si>
  <si>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</si>
  <si>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</si>
  <si>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</si>
  <si>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</si>
  <si>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</si>
  <si>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</si>
  <si>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</si>
  <si>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</si>
  <si>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</si>
  <si>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</si>
  <si>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</si>
  <si>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</si>
  <si>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</si>
  <si>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</si>
  <si>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</si>
  <si>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</si>
  <si>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</si>
  <si>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</si>
  <si>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</si>
  <si>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</si>
  <si>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</si>
  <si>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</si>
  <si>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</si>
  <si>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</si>
  <si>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</si>
  <si>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</si>
  <si>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</si>
  <si>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</si>
  <si>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</si>
  <si>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</si>
  <si>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</si>
  <si>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</si>
  <si>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</si>
  <si>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</si>
  <si>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</si>
  <si>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</si>
  <si>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</si>
  <si>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</si>
  <si>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</si>
  <si>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</si>
  <si>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</si>
  <si>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</si>
  <si>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</si>
  <si>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</si>
  <si>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</si>
  <si>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</si>
  <si>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</si>
  <si>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</si>
  <si>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</si>
  <si>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</si>
  <si>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</si>
  <si>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</si>
  <si>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</si>
  <si>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</si>
  <si>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</si>
  <si>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</si>
  <si>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</si>
  <si>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</si>
  <si>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</si>
  <si>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</si>
  <si>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</si>
  <si>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</si>
  <si>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</si>
  <si>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</si>
  <si>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</si>
  <si>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</si>
  <si>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</si>
  <si>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</si>
  <si>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</si>
  <si>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</si>
  <si>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</si>
  <si>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</si>
  <si>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</si>
  <si>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</si>
  <si>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</si>
  <si>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</si>
  <si>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</si>
  <si>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</si>
  <si>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</si>
  <si>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</si>
  <si>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</si>
  <si>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</si>
  <si>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</si>
  <si>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</si>
  <si>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</si>
  <si>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</si>
  <si>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</si>
  <si>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</si>
  <si>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</si>
  <si>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</si>
  <si>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</si>
  <si>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</si>
  <si>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</si>
  <si>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</si>
  <si>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</si>
  <si>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</si>
  <si>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</si>
  <si>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</si>
  <si>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</si>
  <si>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</si>
  <si>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</si>
  <si>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</si>
  <si>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</si>
  <si>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</si>
  <si>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</si>
  <si>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</si>
  <si>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</si>
  <si>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</si>
  <si>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</si>
  <si>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</si>
  <si>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</si>
  <si>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</si>
  <si>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</si>
  <si>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</si>
  <si>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</si>
  <si>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</si>
  <si>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</si>
  <si>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</si>
  <si>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</si>
  <si>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</si>
  <si>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</si>
  <si>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</si>
  <si>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</si>
  <si>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</si>
  <si>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</si>
  <si>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</si>
  <si>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</si>
  <si>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</si>
  <si>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</si>
  <si>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</si>
  <si>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</si>
  <si>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</si>
  <si>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</si>
  <si>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</si>
  <si>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</si>
  <si>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</si>
  <si>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</si>
  <si>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</si>
  <si>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</si>
  <si>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</si>
  <si>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</si>
  <si>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</si>
  <si>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</si>
  <si>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</si>
  <si>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</si>
  <si>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</si>
  <si>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</si>
  <si>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</si>
  <si>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</si>
  <si>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</si>
  <si>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</si>
  <si>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</si>
  <si>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</si>
  <si>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</si>
  <si>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</si>
  <si>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</si>
  <si>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</si>
  <si>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</si>
  <si>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</si>
  <si>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</si>
  <si>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</si>
  <si>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</si>
  <si>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</si>
  <si>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</si>
  <si>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</si>
  <si>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</si>
  <si>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</si>
  <si>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</si>
  <si>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</si>
  <si>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</si>
  <si>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</si>
  <si>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</si>
  <si>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</si>
  <si>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</si>
  <si>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</si>
  <si>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</si>
  <si>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</si>
  <si>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</si>
  <si>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</si>
  <si>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</si>
  <si>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</si>
  <si>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</si>
  <si>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</si>
  <si>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</si>
  <si>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</si>
  <si>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</si>
  <si>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</si>
  <si>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</si>
  <si>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</si>
  <si>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</si>
  <si>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</si>
  <si>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</si>
  <si>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</si>
  <si>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</si>
  <si>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</si>
  <si>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</si>
  <si>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</si>
  <si>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</si>
  <si>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</si>
  <si>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</si>
  <si>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</si>
  <si>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</si>
  <si>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</si>
  <si>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</si>
  <si>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</si>
  <si>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</si>
  <si>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</si>
  <si>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</si>
  <si>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</si>
  <si>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</si>
  <si>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</si>
  <si>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</si>
  <si>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</si>
  <si>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</si>
  <si>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</si>
  <si>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</si>
  <si>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</si>
  <si>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</si>
  <si>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</si>
  <si>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</si>
  <si>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</si>
  <si>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</si>
  <si>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</si>
  <si>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</si>
  <si>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</si>
  <si>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</si>
  <si>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</si>
  <si>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</si>
  <si>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</si>
  <si>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</si>
  <si>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</si>
  <si>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</si>
  <si>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</si>
  <si>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</si>
  <si>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</si>
  <si>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</si>
  <si>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</si>
  <si>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</si>
  <si>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</si>
  <si>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</si>
  <si>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</si>
  <si>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</si>
  <si>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</si>
  <si>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</si>
  <si>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</si>
  <si>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</si>
  <si>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</si>
  <si>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</si>
  <si>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</si>
  <si>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</si>
  <si>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</si>
  <si>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</si>
  <si>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</si>
  <si>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</si>
  <si>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</si>
  <si>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</si>
  <si>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</si>
  <si>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</si>
  <si>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</si>
  <si>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</si>
  <si>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</si>
  <si>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</si>
  <si>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</si>
  <si>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</si>
  <si>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</si>
  <si>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</si>
  <si>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</si>
  <si>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</si>
  <si>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</si>
  <si>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</si>
  <si>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</si>
  <si>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</si>
  <si>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</si>
  <si>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</si>
  <si>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</si>
  <si>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</si>
  <si>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</si>
  <si>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</si>
  <si>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</si>
  <si>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</si>
  <si>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</si>
  <si>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</si>
  <si>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</si>
  <si>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</si>
  <si>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</si>
  <si>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</si>
  <si>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</si>
  <si>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</si>
  <si>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</si>
  <si>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</si>
  <si>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</si>
  <si>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</si>
  <si>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</si>
  <si>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</si>
  <si>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</si>
  <si>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</si>
  <si>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</si>
  <si>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</si>
  <si>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</si>
  <si>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</si>
  <si>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</si>
  <si>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</si>
  <si>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</si>
  <si>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</si>
  <si>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</si>
  <si>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</si>
  <si>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</si>
  <si>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</si>
  <si>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</si>
  <si>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</si>
  <si>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</si>
  <si>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</si>
  <si>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</si>
  <si>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</si>
  <si>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</si>
  <si>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</si>
  <si>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</si>
  <si>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</si>
  <si>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</si>
  <si>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</si>
  <si>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</si>
  <si>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</si>
  <si>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</si>
  <si>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</si>
  <si>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</si>
  <si>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</si>
  <si>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</si>
  <si>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</si>
  <si>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</si>
  <si>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</si>
  <si>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</si>
  <si>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</si>
  <si>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</si>
  <si>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</si>
  <si>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</si>
  <si>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</si>
  <si>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</si>
  <si>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</si>
  <si>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</si>
  <si>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</si>
  <si>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</si>
  <si>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</si>
  <si>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</si>
  <si>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</si>
  <si>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</si>
  <si>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</si>
  <si>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</si>
  <si>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</si>
  <si>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</si>
  <si>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</si>
  <si>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</si>
  <si>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</si>
  <si>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</si>
  <si>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</si>
  <si>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</si>
  <si>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</si>
  <si>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</si>
  <si>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</si>
  <si>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</si>
  <si>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</si>
  <si>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</si>
  <si>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</si>
  <si>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</si>
  <si>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</si>
  <si>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</si>
  <si>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</si>
  <si>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</si>
  <si>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</si>
  <si>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</si>
  <si>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</si>
  <si>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</si>
  <si>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</si>
  <si>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</si>
  <si>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</si>
  <si>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</si>
  <si>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</si>
  <si>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</si>
  <si>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</si>
  <si>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</si>
  <si>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</si>
  <si>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</si>
  <si>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</si>
  <si>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</si>
  <si>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</si>
  <si>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</si>
  <si>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</si>
  <si>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</si>
  <si>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</si>
  <si>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</si>
  <si>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</si>
  <si>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</si>
  <si>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</si>
  <si>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</si>
  <si>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</si>
  <si>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</si>
  <si>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</si>
  <si>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</si>
  <si>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</si>
  <si>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</si>
  <si>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</si>
  <si>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</si>
  <si>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</si>
  <si>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</si>
  <si>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</si>
  <si>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</si>
  <si>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</si>
  <si>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</si>
  <si>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</si>
  <si>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</si>
  <si>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</si>
  <si>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</si>
  <si>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</si>
  <si>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</si>
  <si>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</si>
  <si>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</si>
  <si>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</si>
  <si>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</si>
  <si>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</si>
  <si>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</si>
  <si>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</si>
  <si>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</si>
  <si>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</si>
  <si>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</si>
  <si>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</si>
  <si>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</si>
  <si>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</si>
  <si>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</si>
  <si>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</si>
  <si>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</si>
  <si>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</si>
  <si>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</si>
  <si>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</si>
  <si>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</si>
  <si>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</si>
  <si>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</si>
  <si>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</si>
  <si>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</si>
  <si>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</si>
  <si>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</si>
  <si>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</si>
  <si>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</si>
  <si>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</si>
  <si>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</si>
  <si>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</si>
  <si>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</si>
  <si>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</si>
  <si>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</si>
  <si>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</si>
  <si>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</si>
  <si>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</si>
  <si>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</si>
  <si>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</si>
  <si>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</si>
  <si>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</si>
  <si>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</si>
  <si>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</si>
  <si>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</si>
  <si>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</si>
  <si>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</si>
  <si>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</si>
  <si>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</si>
  <si>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</si>
  <si>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</si>
  <si>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</si>
  <si>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</si>
  <si>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</si>
  <si>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</si>
  <si>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</si>
  <si>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</si>
  <si>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</si>
  <si>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</si>
  <si>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</si>
  <si>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</si>
  <si>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</si>
  <si>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</si>
  <si>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</si>
  <si>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</si>
  <si>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</si>
  <si>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</si>
  <si>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</si>
  <si>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</si>
  <si>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</si>
  <si>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</si>
  <si>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</si>
  <si>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</si>
  <si>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</si>
  <si>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</si>
  <si>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</si>
  <si>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</si>
  <si>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</si>
  <si>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</si>
  <si>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</si>
  <si>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</si>
  <si>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</si>
  <si>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</si>
  <si>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</si>
  <si>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</si>
  <si>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</si>
  <si>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</si>
  <si>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</si>
  <si>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</si>
  <si>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</si>
  <si>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</si>
  <si>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</si>
  <si>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</si>
  <si>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</si>
  <si>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</si>
  <si>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</si>
  <si>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</si>
  <si>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</si>
  <si>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</si>
  <si>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</si>
  <si>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</si>
  <si>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</si>
  <si>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</si>
  <si>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</si>
  <si>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</si>
  <si>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</si>
  <si>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</si>
  <si>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</si>
  <si>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</si>
  <si>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</si>
  <si>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</si>
  <si>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</si>
  <si>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</si>
  <si>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</si>
  <si>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</si>
  <si>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</si>
  <si>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</si>
  <si>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</si>
  <si>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</si>
  <si>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</si>
  <si>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</si>
  <si>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</si>
  <si>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</si>
  <si>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</si>
  <si>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</si>
  <si>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</si>
  <si>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</si>
  <si>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</si>
  <si>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</si>
  <si>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</si>
  <si>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</si>
  <si>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</si>
  <si>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</si>
  <si>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</si>
  <si>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</si>
  <si>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</si>
  <si>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</si>
  <si>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</si>
  <si>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</si>
  <si>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</si>
  <si>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</si>
  <si>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</si>
  <si>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</si>
  <si>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</si>
  <si>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</si>
  <si>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</si>
  <si>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</si>
  <si>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</si>
  <si>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</si>
  <si>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</si>
  <si>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</si>
  <si>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</si>
  <si>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</si>
  <si>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</si>
  <si>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</si>
  <si>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</si>
  <si>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</si>
  <si>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</si>
  <si>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</si>
  <si>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</si>
  <si>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</si>
  <si>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</si>
  <si>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</si>
  <si>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</si>
  <si>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</si>
  <si>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</si>
  <si>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</si>
  <si>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</si>
  <si>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</si>
  <si>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</si>
  <si>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</si>
  <si>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</si>
  <si>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</si>
  <si>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</si>
  <si>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</si>
  <si>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</si>
  <si>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</si>
  <si>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</si>
  <si>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</si>
  <si>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</si>
  <si>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</si>
  <si>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</si>
  <si>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</si>
  <si>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</si>
  <si>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</si>
  <si>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</si>
  <si>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</si>
  <si>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</si>
  <si>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</si>
  <si>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</si>
  <si>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</si>
  <si>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</si>
  <si>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</si>
  <si>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</si>
  <si>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</si>
  <si>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</si>
  <si>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</si>
  <si>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</si>
  <si>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</si>
  <si>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</si>
  <si>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</si>
  <si>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</si>
  <si>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</si>
  <si>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</si>
  <si>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1/22</t>
  </si>
  <si>
    <t xml:space="preserve">projektna dokumentacija za društveni dom Kraljevec </t>
  </si>
  <si>
    <t>71242000-6</t>
  </si>
  <si>
    <t>siječanj</t>
  </si>
  <si>
    <t>ožujak</t>
  </si>
  <si>
    <t>2/22</t>
  </si>
  <si>
    <t>električna energija-javna rasvjeta</t>
  </si>
  <si>
    <t>prosinac</t>
  </si>
  <si>
    <t>3/22</t>
  </si>
  <si>
    <t>materijal za održavanje NC</t>
  </si>
  <si>
    <t>44113900-4</t>
  </si>
  <si>
    <t>4/22</t>
  </si>
  <si>
    <t>materijal za tekuće održavanje javne rasvjete</t>
  </si>
  <si>
    <t>5/22</t>
  </si>
  <si>
    <t>materijal za uređenje prostorija matičnog ureda</t>
  </si>
  <si>
    <t>44100000-1</t>
  </si>
  <si>
    <t>srpanj</t>
  </si>
  <si>
    <t>6/22</t>
  </si>
  <si>
    <t>usluga održavanja NC</t>
  </si>
  <si>
    <t>7/22</t>
  </si>
  <si>
    <t>usluga sanacije NC</t>
  </si>
  <si>
    <t>44113700-2</t>
  </si>
  <si>
    <t>8/22</t>
  </si>
  <si>
    <t>veterinarsko higijeničarske usluge</t>
  </si>
  <si>
    <t>9/22</t>
  </si>
  <si>
    <t>intelektualne usluge</t>
  </si>
  <si>
    <t>Ugovor/narudžbenica</t>
  </si>
  <si>
    <t>10/22</t>
  </si>
  <si>
    <t>intelektualne usluge-izrada i prijava za EU</t>
  </si>
  <si>
    <t>11/22</t>
  </si>
  <si>
    <t>usluge razvoja softvera</t>
  </si>
  <si>
    <t>72230000-6</t>
  </si>
  <si>
    <t>12/22</t>
  </si>
  <si>
    <t>projektna dokumentacija dječji vrtić Hrašćina</t>
  </si>
  <si>
    <t>travanj</t>
  </si>
  <si>
    <t>13/22</t>
  </si>
  <si>
    <t xml:space="preserve">izgradnja društvenog doma Kraljevec </t>
  </si>
  <si>
    <t>45215220-5</t>
  </si>
  <si>
    <t>lipanj</t>
  </si>
  <si>
    <t>14/22</t>
  </si>
  <si>
    <t>izgradnja društvenog doma Hrašćina</t>
  </si>
  <si>
    <t>15/22</t>
  </si>
  <si>
    <t>asfaltiranje NC</t>
  </si>
  <si>
    <t>45233123-7</t>
  </si>
  <si>
    <t>16/22</t>
  </si>
  <si>
    <t>uređenje parkirališta ispred vijećnice i Doma zdravlja</t>
  </si>
  <si>
    <t>45223300-9</t>
  </si>
  <si>
    <t>17/22</t>
  </si>
  <si>
    <t>uređenje šumskog puta Maretić Vrbovo Husinec</t>
  </si>
  <si>
    <t>45233120-6</t>
  </si>
  <si>
    <t>18/22</t>
  </si>
  <si>
    <t>izgradnja sistema fekalne i oborinske odvodnje</t>
  </si>
  <si>
    <t>45231300-8</t>
  </si>
  <si>
    <t>19/22</t>
  </si>
  <si>
    <t>projektiranje, uređenje i opremanje dječjih igrališta</t>
  </si>
  <si>
    <t>45236210-5</t>
  </si>
  <si>
    <t>20/22</t>
  </si>
  <si>
    <t>obnova Pilova</t>
  </si>
  <si>
    <t>45212360-7</t>
  </si>
  <si>
    <t>21/22</t>
  </si>
  <si>
    <t>projektna dokumentacija Vidikovac</t>
  </si>
  <si>
    <t>svibanj</t>
  </si>
  <si>
    <t>22/22</t>
  </si>
  <si>
    <t xml:space="preserve">javna rasvjeta </t>
  </si>
  <si>
    <t>23/22</t>
  </si>
  <si>
    <t>uređenje mrtvačnice i okoliša</t>
  </si>
  <si>
    <t>45112714-3</t>
  </si>
  <si>
    <t>24/22</t>
  </si>
  <si>
    <t>rekonstrukcija parka u Trgovišću</t>
  </si>
  <si>
    <t>45112711-2</t>
  </si>
  <si>
    <t>25/22</t>
  </si>
  <si>
    <t>izgradnja nogostupa uz PŠ Hrašćina</t>
  </si>
  <si>
    <t>45233161-5</t>
  </si>
  <si>
    <t>26/22</t>
  </si>
  <si>
    <t>uredska oprema</t>
  </si>
  <si>
    <t>30191000-4</t>
  </si>
  <si>
    <t>27/22</t>
  </si>
  <si>
    <t>prostorni planovi</t>
  </si>
  <si>
    <t>71243000-3 </t>
  </si>
  <si>
    <t>28/22</t>
  </si>
  <si>
    <t xml:space="preserve">zimska služba </t>
  </si>
  <si>
    <t xml:space="preserve">45233141-9 </t>
  </si>
  <si>
    <t>29/22</t>
  </si>
  <si>
    <t>održavanje groblja i javnih površina</t>
  </si>
  <si>
    <t>30/22</t>
  </si>
  <si>
    <t>usluga održavanja javne rasvjete</t>
  </si>
  <si>
    <t xml:space="preserve">50232000-0 </t>
  </si>
  <si>
    <t>31/22</t>
  </si>
  <si>
    <t>usluga održavanja javnih površina</t>
  </si>
  <si>
    <t>98390000-3</t>
  </si>
  <si>
    <t>32/22</t>
  </si>
  <si>
    <t>rekonstrukcija zgrade Doma kulture u Trgovišću</t>
  </si>
  <si>
    <t>45000000-7</t>
  </si>
  <si>
    <t>33/22</t>
  </si>
  <si>
    <t>uređenje prostorija mat.ureda</t>
  </si>
  <si>
    <t>98371111-5 </t>
  </si>
  <si>
    <t>45262700-8</t>
  </si>
  <si>
    <t xml:space="preserve">Na temelju članka 28. Zakona o Javnoj nabavi (˝Narodne novine˝ broj 120/16), članka 3. st.1  Pravilnika o planu nabave, registru ugovora, prethodnom savjetovanju i analizi tržišta u Javnoj nabavi (˝Narodne novine˝ broj 101/17, 144/20) i članka 40. Statuta Općine Hrašćina („Službeni glasnik Krapinsko-zagorske županije“ broj 18/09, 5/12, 11/13, 10/18, 15/20, 16/21), načelnik Općine Hrašćina donosi </t>
  </si>
  <si>
    <t xml:space="preserve"> PLAN NABAVE ZA 2022. GODINU</t>
  </si>
  <si>
    <t>I.</t>
  </si>
  <si>
    <t>U skladu s Proračunom Općine Hrašćina za 2022. godinu i Projekcijama Proračuna za 2023. i 2024. godinu ( ˝Službeni glasnik Krapinsko-zagorske županije˝ broj 60a/21) utvrđuje se Plan nabave za 2022. godinu ( u daljnem tekstu:Plan)</t>
  </si>
  <si>
    <t>Plan nabave za 2022. godinu objavit će se u Elektroničkom oglasniku Javne nabave Republike Hrvatske i na web stranici Općine Hrašćine www.opcina-hrascina.hr</t>
  </si>
  <si>
    <t>NAČELNIK OPĆINE</t>
  </si>
  <si>
    <t>Branko Tukač</t>
  </si>
  <si>
    <t>KLASA: 400-06/22-01/01</t>
  </si>
  <si>
    <t>URBROJ: 2140-13-02-22-01</t>
  </si>
  <si>
    <t>Trgovišće, 13.01.2022.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</si>
</sst>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4D5156"/>
      <name val="Arial"/>
      <family val="2"/>
      <charset val="238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</cellXfs>
  <cellStyles count="3">
    <cellStyle name="Normal" xfId="2"/>
    <cellStyle name="Obično" xfId="0" builtinId="0"/>
    <cellStyle name="Valuta" xfId="1" builtin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topLeftCell="A34" zoomScale="85" zoomScaleNormal="85" workbookViewId="0">
      <selection activeCell="B53" sqref="B53"/>
    </sheetView>
  </sheetViews>
  <sheetFormatPr defaultRowHeight="15"/>
  <cols>
    <col min="1" max="1" width="11.5703125" style="3" customWidth="1"/>
    <col min="2" max="2" width="48.28515625" style="3" customWidth="1"/>
    <col min="3" max="3" width="15.85546875" style="9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36.75" customHeight="1">
      <c r="A1" s="24" t="s">
        <v>9582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/>
    </row>
    <row r="2" spans="1:12">
      <c r="A2" s="26" t="s">
        <v>9583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/>
    </row>
    <row r="3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/>
    </row>
    <row r="4" spans="1:1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/>
    </row>
    <row r="5" spans="1:12">
      <c r="A5" s="26" t="s">
        <v>9584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/>
    </row>
    <row r="6" spans="1:12">
      <c r="A6" s="27"/>
      <c r="B6" s="27"/>
      <c r="C6" s="23"/>
      <c r="D6" s="27"/>
      <c r="E6" s="27"/>
      <c r="F6" s="27"/>
      <c r="G6" s="27"/>
      <c r="H6" s="27"/>
      <c r="I6" s="27"/>
      <c r="J6" s="27"/>
      <c r="K6" s="27"/>
      <c r="L6"/>
    </row>
    <row r="7" spans="1:12" ht="27" customHeight="1">
      <c r="A7" s="28" t="s">
        <v>9585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/>
    </row>
    <row r="8" spans="1:12" ht="15.75" thickBot="1">
      <c r="A8" s="25"/>
      <c r="B8" s="25"/>
      <c r="C8" s="23"/>
      <c r="D8" s="29"/>
      <c r="E8" s="25"/>
      <c r="F8" s="25"/>
      <c r="G8" s="25"/>
      <c r="H8" s="25"/>
      <c r="I8" s="25"/>
      <c r="J8" s="25"/>
      <c r="K8" s="25"/>
      <c r="L8"/>
    </row>
    <row r="9" spans="1:12" ht="60.75" thickBot="1">
      <c r="A9" s="6" t="s">
        <v>0</v>
      </c>
      <c r="B9" s="6" t="s">
        <v>1</v>
      </c>
      <c r="C9" s="20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9484</v>
      </c>
      <c r="J9" s="6" t="s">
        <v>8</v>
      </c>
      <c r="K9" s="6" t="s">
        <v>9</v>
      </c>
      <c r="L9" s="6" t="s">
        <v>10</v>
      </c>
    </row>
    <row r="10" spans="1:12" ht="24">
      <c r="A10" s="7" t="s">
        <v>9485</v>
      </c>
      <c r="B10" s="8" t="s">
        <v>9486</v>
      </c>
      <c r="C10" s="9" t="s">
        <v>9487</v>
      </c>
      <c r="D10" s="10">
        <f>70000/1.25</f>
        <v>56000</v>
      </c>
      <c r="E10" s="11" t="s">
        <v>18</v>
      </c>
      <c r="F10" s="11"/>
      <c r="G10" s="11" t="s">
        <v>25</v>
      </c>
      <c r="H10" s="11" t="s">
        <v>24</v>
      </c>
      <c r="I10" s="5" t="s">
        <v>25</v>
      </c>
      <c r="J10" s="12" t="s">
        <v>9488</v>
      </c>
      <c r="K10" s="12" t="s">
        <v>9489</v>
      </c>
      <c r="L10" s="5"/>
    </row>
    <row r="11" spans="1:12" ht="24">
      <c r="A11" s="7" t="s">
        <v>9490</v>
      </c>
      <c r="B11" s="8" t="s">
        <v>9491</v>
      </c>
      <c r="C11" s="7" t="s">
        <v>336</v>
      </c>
      <c r="D11" s="10">
        <v>80000</v>
      </c>
      <c r="E11" s="11" t="s">
        <v>18</v>
      </c>
      <c r="F11" s="11"/>
      <c r="G11" s="11" t="s">
        <v>25</v>
      </c>
      <c r="H11" s="11" t="s">
        <v>24</v>
      </c>
      <c r="I11" s="3" t="s">
        <v>25</v>
      </c>
      <c r="J11" s="12" t="s">
        <v>9488</v>
      </c>
      <c r="K11" s="12" t="s">
        <v>9492</v>
      </c>
    </row>
    <row r="12" spans="1:12" ht="24">
      <c r="A12" s="7" t="s">
        <v>9493</v>
      </c>
      <c r="B12" s="8" t="s">
        <v>9494</v>
      </c>
      <c r="C12" s="9" t="s">
        <v>9495</v>
      </c>
      <c r="D12" s="10">
        <v>48000</v>
      </c>
      <c r="E12" s="11" t="s">
        <v>18</v>
      </c>
      <c r="F12" s="11"/>
      <c r="G12" s="11" t="s">
        <v>25</v>
      </c>
      <c r="H12" s="11" t="s">
        <v>24</v>
      </c>
      <c r="I12" s="3" t="s">
        <v>25</v>
      </c>
      <c r="J12" s="12" t="s">
        <v>9488</v>
      </c>
      <c r="K12" s="12" t="s">
        <v>9492</v>
      </c>
    </row>
    <row r="13" spans="1:12" ht="24">
      <c r="A13" s="7" t="s">
        <v>9496</v>
      </c>
      <c r="B13" s="8" t="s">
        <v>9497</v>
      </c>
      <c r="C13" s="7">
        <v>50232000</v>
      </c>
      <c r="D13" s="10">
        <v>32000</v>
      </c>
      <c r="E13" s="11" t="s">
        <v>18</v>
      </c>
      <c r="F13" s="11"/>
      <c r="G13" s="11" t="s">
        <v>25</v>
      </c>
      <c r="H13" s="11" t="s">
        <v>24</v>
      </c>
      <c r="I13" s="3" t="s">
        <v>25</v>
      </c>
      <c r="J13" s="12" t="s">
        <v>9488</v>
      </c>
      <c r="K13" s="12" t="s">
        <v>9492</v>
      </c>
    </row>
    <row r="14" spans="1:12" ht="24">
      <c r="A14" s="7" t="s">
        <v>9498</v>
      </c>
      <c r="B14" s="8" t="s">
        <v>9499</v>
      </c>
      <c r="C14" s="9" t="s">
        <v>9500</v>
      </c>
      <c r="D14" s="10">
        <v>32000</v>
      </c>
      <c r="E14" s="11" t="s">
        <v>18</v>
      </c>
      <c r="F14" s="11"/>
      <c r="G14" s="11" t="s">
        <v>25</v>
      </c>
      <c r="H14" s="11" t="s">
        <v>27</v>
      </c>
      <c r="I14" s="3" t="s">
        <v>25</v>
      </c>
      <c r="J14" s="12" t="s">
        <v>9501</v>
      </c>
      <c r="K14" s="12" t="s">
        <v>9492</v>
      </c>
    </row>
    <row r="15" spans="1:12" ht="24">
      <c r="A15" s="7" t="s">
        <v>9502</v>
      </c>
      <c r="B15" s="8" t="s">
        <v>9503</v>
      </c>
      <c r="C15" s="7" t="s">
        <v>6735</v>
      </c>
      <c r="D15" s="10">
        <v>152000</v>
      </c>
      <c r="E15" s="11" t="s">
        <v>18</v>
      </c>
      <c r="F15" s="11"/>
      <c r="G15" s="11" t="s">
        <v>25</v>
      </c>
      <c r="H15" s="11" t="s">
        <v>24</v>
      </c>
      <c r="I15" s="3" t="s">
        <v>25</v>
      </c>
      <c r="J15" s="12" t="s">
        <v>9488</v>
      </c>
      <c r="K15" s="12" t="s">
        <v>9492</v>
      </c>
    </row>
    <row r="16" spans="1:12" ht="24">
      <c r="A16" s="7" t="s">
        <v>9504</v>
      </c>
      <c r="B16" s="8" t="s">
        <v>9505</v>
      </c>
      <c r="C16" s="9" t="s">
        <v>9506</v>
      </c>
      <c r="D16" s="10">
        <v>48000</v>
      </c>
      <c r="E16" s="11" t="s">
        <v>18</v>
      </c>
      <c r="F16" s="11"/>
      <c r="G16" s="11" t="s">
        <v>25</v>
      </c>
      <c r="H16" s="11" t="s">
        <v>24</v>
      </c>
      <c r="I16" s="3" t="s">
        <v>25</v>
      </c>
      <c r="J16" s="12" t="s">
        <v>9488</v>
      </c>
      <c r="K16" s="12" t="s">
        <v>9492</v>
      </c>
    </row>
    <row r="17" spans="1:11" ht="24">
      <c r="A17" s="7" t="s">
        <v>9507</v>
      </c>
      <c r="B17" s="8" t="s">
        <v>9508</v>
      </c>
      <c r="C17" s="7" t="s">
        <v>9071</v>
      </c>
      <c r="D17" s="10">
        <f>25000/1.25</f>
        <v>20000</v>
      </c>
      <c r="E17" s="11" t="s">
        <v>18</v>
      </c>
      <c r="F17" s="11"/>
      <c r="G17" s="11" t="s">
        <v>25</v>
      </c>
      <c r="H17" s="11" t="s">
        <v>24</v>
      </c>
      <c r="I17" s="3" t="s">
        <v>25</v>
      </c>
      <c r="J17" s="12" t="s">
        <v>9488</v>
      </c>
      <c r="K17" s="12" t="s">
        <v>9492</v>
      </c>
    </row>
    <row r="18" spans="1:11" ht="24">
      <c r="A18" s="7" t="s">
        <v>9509</v>
      </c>
      <c r="B18" s="8" t="s">
        <v>9510</v>
      </c>
      <c r="C18" s="9" t="s">
        <v>9487</v>
      </c>
      <c r="D18" s="10">
        <v>56000</v>
      </c>
      <c r="E18" s="11" t="s">
        <v>18</v>
      </c>
      <c r="F18" s="11"/>
      <c r="G18" s="11" t="s">
        <v>25</v>
      </c>
      <c r="H18" s="11" t="s">
        <v>9511</v>
      </c>
      <c r="I18" s="3" t="s">
        <v>23</v>
      </c>
      <c r="J18" s="12" t="s">
        <v>9488</v>
      </c>
      <c r="K18" s="12" t="s">
        <v>9492</v>
      </c>
    </row>
    <row r="19" spans="1:11" ht="24">
      <c r="A19" s="7" t="s">
        <v>9512</v>
      </c>
      <c r="B19" s="8" t="s">
        <v>9513</v>
      </c>
      <c r="C19" s="9" t="s">
        <v>9487</v>
      </c>
      <c r="D19" s="10">
        <v>24000</v>
      </c>
      <c r="E19" s="11" t="s">
        <v>18</v>
      </c>
      <c r="F19" s="11"/>
      <c r="G19" s="11" t="s">
        <v>25</v>
      </c>
      <c r="H19" s="11" t="s">
        <v>24</v>
      </c>
      <c r="I19" s="3" t="s">
        <v>25</v>
      </c>
      <c r="J19" s="12" t="s">
        <v>9488</v>
      </c>
      <c r="K19" s="12" t="s">
        <v>9492</v>
      </c>
    </row>
    <row r="20" spans="1:11" ht="24">
      <c r="A20" s="13" t="s">
        <v>9514</v>
      </c>
      <c r="B20" s="14" t="s">
        <v>9515</v>
      </c>
      <c r="C20" s="15" t="s">
        <v>9516</v>
      </c>
      <c r="D20" s="16">
        <v>32000</v>
      </c>
      <c r="E20" s="17" t="s">
        <v>18</v>
      </c>
      <c r="F20" s="17"/>
      <c r="G20" s="17" t="s">
        <v>25</v>
      </c>
      <c r="H20" s="17" t="s">
        <v>27</v>
      </c>
      <c r="I20" s="3" t="s">
        <v>25</v>
      </c>
      <c r="J20" s="12" t="s">
        <v>9488</v>
      </c>
      <c r="K20" s="12" t="s">
        <v>9492</v>
      </c>
    </row>
    <row r="21" spans="1:11" ht="24">
      <c r="A21" s="13" t="s">
        <v>9517</v>
      </c>
      <c r="B21" s="14" t="s">
        <v>9518</v>
      </c>
      <c r="C21" s="7" t="s">
        <v>9487</v>
      </c>
      <c r="D21" s="16">
        <v>160000</v>
      </c>
      <c r="E21" s="17" t="s">
        <v>18</v>
      </c>
      <c r="F21" s="17"/>
      <c r="G21" s="17" t="s">
        <v>25</v>
      </c>
      <c r="H21" s="17" t="s">
        <v>24</v>
      </c>
      <c r="I21" s="3" t="s">
        <v>25</v>
      </c>
      <c r="J21" s="12" t="s">
        <v>9519</v>
      </c>
      <c r="K21" s="12" t="s">
        <v>9492</v>
      </c>
    </row>
    <row r="22" spans="1:11" ht="24">
      <c r="A22" s="7" t="s">
        <v>9520</v>
      </c>
      <c r="B22" s="8" t="s">
        <v>9521</v>
      </c>
      <c r="C22" s="7" t="s">
        <v>9522</v>
      </c>
      <c r="D22" s="10">
        <v>240000</v>
      </c>
      <c r="E22" s="11" t="s">
        <v>18</v>
      </c>
      <c r="F22" s="11"/>
      <c r="G22" s="11" t="s">
        <v>25</v>
      </c>
      <c r="H22" s="11" t="s">
        <v>24</v>
      </c>
      <c r="I22" s="3" t="s">
        <v>25</v>
      </c>
      <c r="J22" s="12" t="s">
        <v>9523</v>
      </c>
      <c r="K22" s="12" t="s">
        <v>9492</v>
      </c>
    </row>
    <row r="23" spans="1:11" ht="24">
      <c r="A23" s="7" t="s">
        <v>9524</v>
      </c>
      <c r="B23" s="8" t="s">
        <v>9525</v>
      </c>
      <c r="C23" s="7" t="s">
        <v>9522</v>
      </c>
      <c r="D23" s="10">
        <v>496000</v>
      </c>
      <c r="E23" s="11" t="s">
        <v>18</v>
      </c>
      <c r="F23" s="11"/>
      <c r="G23" s="11" t="s">
        <v>25</v>
      </c>
      <c r="H23" s="11" t="s">
        <v>24</v>
      </c>
      <c r="I23" s="3" t="s">
        <v>25</v>
      </c>
      <c r="J23" s="12" t="s">
        <v>9519</v>
      </c>
      <c r="K23" s="12" t="s">
        <v>9492</v>
      </c>
    </row>
    <row r="24" spans="1:11" ht="24">
      <c r="A24" s="7" t="s">
        <v>9526</v>
      </c>
      <c r="B24" s="8" t="s">
        <v>9527</v>
      </c>
      <c r="C24" s="9" t="s">
        <v>9528</v>
      </c>
      <c r="D24" s="10">
        <v>800000</v>
      </c>
      <c r="E24" s="11" t="s">
        <v>18</v>
      </c>
      <c r="F24" s="11"/>
      <c r="G24" s="11" t="s">
        <v>25</v>
      </c>
      <c r="H24" s="11" t="s">
        <v>24</v>
      </c>
      <c r="I24" s="3" t="s">
        <v>25</v>
      </c>
      <c r="J24" s="12" t="s">
        <v>9523</v>
      </c>
      <c r="K24" s="12" t="s">
        <v>9492</v>
      </c>
    </row>
    <row r="25" spans="1:11" ht="24">
      <c r="A25" s="7" t="s">
        <v>9529</v>
      </c>
      <c r="B25" s="8" t="s">
        <v>9530</v>
      </c>
      <c r="C25" s="9" t="s">
        <v>9531</v>
      </c>
      <c r="D25" s="10">
        <v>320000</v>
      </c>
      <c r="E25" s="11" t="s">
        <v>18</v>
      </c>
      <c r="F25" s="11"/>
      <c r="G25" s="11" t="s">
        <v>25</v>
      </c>
      <c r="H25" s="11" t="s">
        <v>24</v>
      </c>
      <c r="I25" s="3" t="s">
        <v>25</v>
      </c>
      <c r="J25" s="12" t="s">
        <v>9488</v>
      </c>
      <c r="K25" s="12" t="s">
        <v>9492</v>
      </c>
    </row>
    <row r="26" spans="1:11">
      <c r="A26" s="7" t="s">
        <v>9532</v>
      </c>
      <c r="B26" s="8" t="s">
        <v>9533</v>
      </c>
      <c r="C26" s="9" t="s">
        <v>9534</v>
      </c>
      <c r="D26" s="10">
        <f>1350000/1.25</f>
        <v>1080000</v>
      </c>
      <c r="E26" s="11" t="s">
        <v>11</v>
      </c>
      <c r="F26" s="11"/>
      <c r="G26" s="11" t="s">
        <v>25</v>
      </c>
      <c r="H26" s="11" t="s">
        <v>24</v>
      </c>
      <c r="I26" s="3" t="s">
        <v>23</v>
      </c>
      <c r="J26" s="12" t="s">
        <v>9523</v>
      </c>
      <c r="K26" s="12" t="s">
        <v>9492</v>
      </c>
    </row>
    <row r="27" spans="1:11" ht="24">
      <c r="A27" s="7" t="s">
        <v>9535</v>
      </c>
      <c r="B27" s="8" t="s">
        <v>9536</v>
      </c>
      <c r="C27" s="9" t="s">
        <v>9537</v>
      </c>
      <c r="D27" s="10">
        <v>240000</v>
      </c>
      <c r="E27" s="11" t="s">
        <v>18</v>
      </c>
      <c r="F27" s="11"/>
      <c r="G27" s="11" t="s">
        <v>25</v>
      </c>
      <c r="H27" s="11" t="s">
        <v>24</v>
      </c>
      <c r="I27" s="3" t="s">
        <v>25</v>
      </c>
      <c r="J27" s="12" t="s">
        <v>9523</v>
      </c>
      <c r="K27" s="12" t="s">
        <v>9492</v>
      </c>
    </row>
    <row r="28" spans="1:11" ht="24">
      <c r="A28" s="7" t="s">
        <v>9538</v>
      </c>
      <c r="B28" s="8" t="s">
        <v>9539</v>
      </c>
      <c r="C28" s="9" t="s">
        <v>9540</v>
      </c>
      <c r="D28" s="10">
        <f>200000/1.25</f>
        <v>160000</v>
      </c>
      <c r="E28" s="11" t="s">
        <v>18</v>
      </c>
      <c r="F28" s="11"/>
      <c r="G28" s="11" t="s">
        <v>25</v>
      </c>
      <c r="H28" s="11" t="s">
        <v>24</v>
      </c>
      <c r="I28" s="3" t="s">
        <v>25</v>
      </c>
      <c r="J28" s="12" t="s">
        <v>9523</v>
      </c>
      <c r="K28" s="12" t="s">
        <v>9492</v>
      </c>
    </row>
    <row r="29" spans="1:11" ht="24">
      <c r="A29" s="7" t="s">
        <v>9541</v>
      </c>
      <c r="B29" s="8" t="s">
        <v>9542</v>
      </c>
      <c r="C29" s="7" t="s">
        <v>9543</v>
      </c>
      <c r="D29" s="10">
        <f>30000/1.25</f>
        <v>24000</v>
      </c>
      <c r="E29" s="11" t="s">
        <v>18</v>
      </c>
      <c r="F29" s="11"/>
      <c r="G29" s="11" t="s">
        <v>25</v>
      </c>
      <c r="H29" s="11" t="s">
        <v>27</v>
      </c>
      <c r="I29" s="3" t="s">
        <v>25</v>
      </c>
      <c r="J29" s="12" t="s">
        <v>9488</v>
      </c>
      <c r="K29" s="12" t="s">
        <v>9492</v>
      </c>
    </row>
    <row r="30" spans="1:11" ht="24">
      <c r="A30" s="7" t="s">
        <v>9544</v>
      </c>
      <c r="B30" s="8" t="s">
        <v>9545</v>
      </c>
      <c r="C30" s="7" t="s">
        <v>9487</v>
      </c>
      <c r="D30" s="10">
        <f>270000/1.25</f>
        <v>216000</v>
      </c>
      <c r="E30" s="11" t="s">
        <v>18</v>
      </c>
      <c r="F30" s="11"/>
      <c r="G30" s="11" t="s">
        <v>25</v>
      </c>
      <c r="H30" s="11" t="s">
        <v>24</v>
      </c>
      <c r="I30" s="3" t="s">
        <v>25</v>
      </c>
      <c r="J30" s="12" t="s">
        <v>9546</v>
      </c>
      <c r="K30" s="12" t="s">
        <v>9492</v>
      </c>
    </row>
    <row r="31" spans="1:11" ht="24">
      <c r="A31" s="7" t="s">
        <v>9547</v>
      </c>
      <c r="B31" s="8" t="s">
        <v>9548</v>
      </c>
      <c r="C31" s="7">
        <v>34993000</v>
      </c>
      <c r="D31" s="10">
        <f>70000/1.25</f>
        <v>56000</v>
      </c>
      <c r="E31" s="11" t="s">
        <v>18</v>
      </c>
      <c r="F31" s="11"/>
      <c r="G31" s="11" t="s">
        <v>25</v>
      </c>
      <c r="H31" s="11" t="s">
        <v>24</v>
      </c>
      <c r="I31" s="3" t="s">
        <v>25</v>
      </c>
      <c r="J31" s="12" t="s">
        <v>9488</v>
      </c>
      <c r="K31" s="12" t="s">
        <v>9492</v>
      </c>
    </row>
    <row r="32" spans="1:11" ht="24">
      <c r="A32" s="7" t="s">
        <v>9549</v>
      </c>
      <c r="B32" s="8" t="s">
        <v>9550</v>
      </c>
      <c r="C32" s="9" t="s">
        <v>9551</v>
      </c>
      <c r="D32" s="10">
        <f>30000/1.25</f>
        <v>24000</v>
      </c>
      <c r="E32" s="11" t="s">
        <v>18</v>
      </c>
      <c r="F32" s="11"/>
      <c r="G32" s="11" t="s">
        <v>25</v>
      </c>
      <c r="H32" s="11" t="s">
        <v>27</v>
      </c>
      <c r="I32" s="3" t="s">
        <v>25</v>
      </c>
      <c r="J32" s="12" t="s">
        <v>9546</v>
      </c>
      <c r="K32" s="12" t="s">
        <v>9492</v>
      </c>
    </row>
    <row r="33" spans="1:12" ht="24">
      <c r="A33" s="7" t="s">
        <v>9552</v>
      </c>
      <c r="B33" s="8" t="s">
        <v>9553</v>
      </c>
      <c r="C33" s="18" t="s">
        <v>9554</v>
      </c>
      <c r="D33" s="10">
        <f>150000/1.25</f>
        <v>120000</v>
      </c>
      <c r="E33" s="11" t="s">
        <v>18</v>
      </c>
      <c r="F33" s="11"/>
      <c r="G33" s="11" t="s">
        <v>25</v>
      </c>
      <c r="H33" s="11" t="s">
        <v>24</v>
      </c>
      <c r="I33" s="3" t="s">
        <v>23</v>
      </c>
      <c r="J33" s="12" t="s">
        <v>9519</v>
      </c>
      <c r="K33" s="12" t="s">
        <v>9492</v>
      </c>
    </row>
    <row r="34" spans="1:12" ht="24">
      <c r="A34" s="7" t="s">
        <v>9555</v>
      </c>
      <c r="B34" s="8" t="s">
        <v>9556</v>
      </c>
      <c r="C34" s="18" t="s">
        <v>9557</v>
      </c>
      <c r="D34" s="10">
        <f>80881.25/1.25</f>
        <v>64705</v>
      </c>
      <c r="E34" s="11" t="s">
        <v>18</v>
      </c>
      <c r="F34" s="11"/>
      <c r="G34" s="11" t="s">
        <v>25</v>
      </c>
      <c r="H34" s="11" t="s">
        <v>24</v>
      </c>
      <c r="I34" s="3" t="s">
        <v>25</v>
      </c>
      <c r="J34" s="12" t="s">
        <v>9546</v>
      </c>
      <c r="K34" s="12" t="s">
        <v>9492</v>
      </c>
    </row>
    <row r="35" spans="1:12" ht="24">
      <c r="A35" s="7" t="s">
        <v>9558</v>
      </c>
      <c r="B35" s="8" t="s">
        <v>9559</v>
      </c>
      <c r="C35" s="7" t="s">
        <v>9560</v>
      </c>
      <c r="D35" s="10">
        <f>25000/1.25</f>
        <v>20000</v>
      </c>
      <c r="E35" s="11" t="s">
        <v>18</v>
      </c>
      <c r="F35" s="11"/>
      <c r="G35" s="11" t="s">
        <v>25</v>
      </c>
      <c r="H35" s="11" t="s">
        <v>27</v>
      </c>
      <c r="I35" s="3" t="s">
        <v>25</v>
      </c>
      <c r="J35" s="12" t="s">
        <v>9488</v>
      </c>
      <c r="K35" s="12" t="s">
        <v>9492</v>
      </c>
    </row>
    <row r="36" spans="1:12" ht="24">
      <c r="A36" s="7" t="s">
        <v>9561</v>
      </c>
      <c r="B36" s="8" t="s">
        <v>9562</v>
      </c>
      <c r="C36" s="19" t="s">
        <v>9563</v>
      </c>
      <c r="D36" s="10">
        <f>30000/1.25</f>
        <v>24000</v>
      </c>
      <c r="E36" s="11" t="s">
        <v>18</v>
      </c>
      <c r="F36" s="11"/>
      <c r="G36" s="11" t="s">
        <v>25</v>
      </c>
      <c r="H36" s="11" t="s">
        <v>27</v>
      </c>
      <c r="I36" s="3" t="s">
        <v>25</v>
      </c>
      <c r="J36" s="12" t="s">
        <v>9519</v>
      </c>
      <c r="K36" s="12" t="s">
        <v>9492</v>
      </c>
    </row>
    <row r="37" spans="1:12" ht="24">
      <c r="A37" s="7" t="s">
        <v>9564</v>
      </c>
      <c r="B37" s="8" t="s">
        <v>9565</v>
      </c>
      <c r="C37" s="15" t="s">
        <v>9566</v>
      </c>
      <c r="D37" s="10">
        <v>42205.512000000002</v>
      </c>
      <c r="E37" s="11" t="s">
        <v>18</v>
      </c>
      <c r="F37" s="11"/>
      <c r="G37" s="11" t="s">
        <v>25</v>
      </c>
      <c r="H37" s="11" t="s">
        <v>24</v>
      </c>
      <c r="I37" s="3" t="s">
        <v>25</v>
      </c>
      <c r="J37" s="12" t="s">
        <v>9488</v>
      </c>
      <c r="K37" s="12" t="s">
        <v>9492</v>
      </c>
    </row>
    <row r="38" spans="1:12" ht="24">
      <c r="A38" s="7" t="s">
        <v>9567</v>
      </c>
      <c r="B38" s="8" t="s">
        <v>9568</v>
      </c>
      <c r="C38" s="21" t="s">
        <v>9580</v>
      </c>
      <c r="D38" s="10">
        <v>104000</v>
      </c>
      <c r="E38" s="11" t="s">
        <v>18</v>
      </c>
      <c r="F38" s="11"/>
      <c r="G38" s="11" t="s">
        <v>25</v>
      </c>
      <c r="H38" s="11" t="s">
        <v>24</v>
      </c>
      <c r="I38" s="3" t="s">
        <v>25</v>
      </c>
      <c r="J38" s="12" t="s">
        <v>9488</v>
      </c>
      <c r="K38" s="12" t="s">
        <v>9492</v>
      </c>
    </row>
    <row r="39" spans="1:12" ht="24">
      <c r="A39" s="7" t="s">
        <v>9569</v>
      </c>
      <c r="B39" s="8" t="s">
        <v>9570</v>
      </c>
      <c r="C39" s="15" t="s">
        <v>9571</v>
      </c>
      <c r="D39" s="10">
        <v>36000</v>
      </c>
      <c r="E39" s="11" t="s">
        <v>18</v>
      </c>
      <c r="F39" s="11"/>
      <c r="G39" s="11" t="s">
        <v>25</v>
      </c>
      <c r="H39" s="11" t="s">
        <v>24</v>
      </c>
      <c r="I39" s="3" t="s">
        <v>25</v>
      </c>
      <c r="J39" s="12" t="s">
        <v>9488</v>
      </c>
      <c r="K39" s="12" t="s">
        <v>9492</v>
      </c>
    </row>
    <row r="40" spans="1:12" ht="24">
      <c r="A40" s="7" t="s">
        <v>9572</v>
      </c>
      <c r="B40" s="8" t="s">
        <v>9573</v>
      </c>
      <c r="C40" s="15" t="s">
        <v>9574</v>
      </c>
      <c r="D40" s="10">
        <v>24000</v>
      </c>
      <c r="E40" s="11" t="s">
        <v>18</v>
      </c>
      <c r="F40" s="11"/>
      <c r="G40" s="11" t="s">
        <v>25</v>
      </c>
      <c r="H40" s="11" t="s">
        <v>24</v>
      </c>
      <c r="I40" s="3" t="s">
        <v>25</v>
      </c>
      <c r="J40" s="12" t="s">
        <v>9488</v>
      </c>
      <c r="K40" s="12" t="s">
        <v>9492</v>
      </c>
    </row>
    <row r="41" spans="1:12">
      <c r="A41" s="7" t="s">
        <v>9575</v>
      </c>
      <c r="B41" s="8" t="s">
        <v>9576</v>
      </c>
      <c r="C41" s="15" t="s">
        <v>9577</v>
      </c>
      <c r="D41" s="10">
        <f>3805125/1.25</f>
        <v>3044100</v>
      </c>
      <c r="E41" s="11" t="s">
        <v>11</v>
      </c>
      <c r="F41" s="11"/>
      <c r="G41" s="11" t="s">
        <v>25</v>
      </c>
      <c r="H41" s="11" t="s">
        <v>24</v>
      </c>
      <c r="I41" s="3" t="s">
        <v>23</v>
      </c>
      <c r="J41" s="12" t="s">
        <v>9488</v>
      </c>
      <c r="K41" s="12" t="s">
        <v>9492</v>
      </c>
    </row>
    <row r="42" spans="1:12" ht="24">
      <c r="A42" s="7" t="s">
        <v>9578</v>
      </c>
      <c r="B42" s="8" t="s">
        <v>9579</v>
      </c>
      <c r="C42" s="22" t="s">
        <v>9581</v>
      </c>
      <c r="D42" s="10">
        <v>32000</v>
      </c>
      <c r="E42" s="11" t="s">
        <v>18</v>
      </c>
      <c r="F42" s="11"/>
      <c r="G42" s="11" t="s">
        <v>25</v>
      </c>
      <c r="H42" s="11" t="s">
        <v>27</v>
      </c>
      <c r="I42" s="3" t="s">
        <v>25</v>
      </c>
      <c r="J42" s="12" t="s">
        <v>9523</v>
      </c>
      <c r="K42" s="12" t="s">
        <v>9492</v>
      </c>
    </row>
    <row r="45" spans="1:12">
      <c r="A45" s="30" t="s">
        <v>9586</v>
      </c>
      <c r="B45" s="30"/>
      <c r="C45" s="31"/>
      <c r="D45" s="32"/>
      <c r="E45" s="30"/>
      <c r="F45" s="30"/>
      <c r="G45" s="30"/>
      <c r="H45" s="30"/>
      <c r="I45" s="30"/>
      <c r="J45" s="30"/>
      <c r="K45" s="30"/>
      <c r="L45"/>
    </row>
    <row r="46" spans="1:12">
      <c r="A46" s="33"/>
      <c r="B46" s="33"/>
      <c r="C46" s="34"/>
      <c r="D46" s="33"/>
      <c r="E46" s="33"/>
      <c r="F46" s="33"/>
      <c r="G46" s="33"/>
      <c r="H46" s="33"/>
      <c r="I46" s="33"/>
      <c r="J46" s="33"/>
      <c r="K46" s="33"/>
      <c r="L46"/>
    </row>
    <row r="47" spans="1:12">
      <c r="A47" s="35"/>
      <c r="B47" s="35"/>
      <c r="C47" s="23"/>
      <c r="D47" s="35"/>
      <c r="E47" s="35"/>
      <c r="F47" s="35"/>
      <c r="G47" s="35"/>
      <c r="H47" s="35"/>
      <c r="I47" s="35"/>
      <c r="J47" s="36" t="s">
        <v>9587</v>
      </c>
      <c r="K47" s="36"/>
      <c r="L47"/>
    </row>
    <row r="48" spans="1:12" ht="15" customHeight="1">
      <c r="A48" s="36" t="s">
        <v>9588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/>
    </row>
    <row r="49" spans="1:12">
      <c r="A49" s="37" t="s">
        <v>9589</v>
      </c>
      <c r="B49" s="25"/>
      <c r="C49" s="23"/>
      <c r="D49" s="29"/>
      <c r="E49" s="25"/>
      <c r="F49" s="25"/>
      <c r="G49" s="25"/>
      <c r="H49" s="25"/>
      <c r="I49" s="25"/>
      <c r="J49" s="25"/>
      <c r="K49" s="25"/>
      <c r="L49"/>
    </row>
    <row r="50" spans="1:12">
      <c r="A50" s="37" t="s">
        <v>9590</v>
      </c>
      <c r="B50" s="25"/>
      <c r="C50" s="23"/>
      <c r="D50" s="29"/>
      <c r="E50" s="25"/>
      <c r="F50" s="25"/>
      <c r="G50" s="25"/>
      <c r="H50" s="25"/>
      <c r="I50" s="25"/>
      <c r="J50" s="25"/>
      <c r="K50" s="25"/>
      <c r="L50"/>
    </row>
    <row r="51" spans="1:12">
      <c r="A51" s="37" t="s">
        <v>9591</v>
      </c>
      <c r="B51" s="25"/>
      <c r="C51" s="23"/>
      <c r="D51" s="29"/>
      <c r="E51" s="25"/>
      <c r="F51" s="25"/>
      <c r="G51" s="25"/>
      <c r="H51" s="25"/>
      <c r="I51" s="25"/>
      <c r="J51" s="25"/>
      <c r="K51" s="25"/>
      <c r="L51"/>
    </row>
    <row r="52" spans="1:12">
      <c r="A52" s="37"/>
      <c r="B52" s="25"/>
      <c r="C52" s="23"/>
      <c r="D52" s="29"/>
      <c r="E52" s="25"/>
      <c r="F52" s="25"/>
      <c r="G52" s="25"/>
      <c r="H52" s="25"/>
      <c r="I52" s="25"/>
      <c r="J52" s="25"/>
      <c r="K52" s="25"/>
      <c r="L52"/>
    </row>
  </sheetData>
  <mergeCells count="6">
    <mergeCell ref="A1:J1"/>
    <mergeCell ref="A2:K4"/>
    <mergeCell ref="A5:K5"/>
    <mergeCell ref="A7:K7"/>
    <mergeCell ref="J47:K47"/>
    <mergeCell ref="A48:K48"/>
  </mergeCells>
  <dataValidations count="22">
    <dataValidation type="list" showInputMessage="1" showErrorMessage="1" promptTitle="Vrsta postupka" prompt="je obavezan podatak." sqref="E9 E43:E44 E53:E65544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&#10;&#10;" sqref="B9 B43:B44 B53:B65544">
      <formula1>2</formula1>
      <formula2>200</formula2>
    </dataValidation>
    <dataValidation allowBlank="1" showInputMessage="1" showErrorMessage="1" promptTitle="Evidencijski broj nabave" prompt="Je obavezan podatak.&#10;" sqref="A9 A43:A44 A53:A65544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&#10;" sqref="D9 D43:D44 D53:D65544">
      <formula1>100</formula1>
    </dataValidation>
    <dataValidation type="list" allowBlank="1" showInputMessage="1" showErrorMessage="1" sqref="F8:F41 F43:F45 F49:F65544">
      <formula1>REZIM</formula1>
    </dataValidation>
    <dataValidation type="list" allowBlank="1" showInputMessage="1" showErrorMessage="1" promptTitle="Predmet podijeljen na grupe" prompt="je obavezan podatak" sqref="G43:G44 G53:G65544">
      <formula1>DANE</formula1>
    </dataValidation>
    <dataValidation type="list" allowBlank="1" showInputMessage="1" showErrorMessage="1" promptTitle="Ugovor/OS/Narudžbenica" prompt="je obavezan podatak" sqref="H8 H10:H41 H43:H45 H49:H65544">
      <formula1>UON</formula1>
    </dataValidation>
    <dataValidation allowBlank="1" showInputMessage="1" showErrorMessage="1" promptTitle="Planirani početak postupka" prompt="je obavezan podatak za postupke javne nabave" sqref="I8 J10:J44 J53:J65544 I49:I52 I45"/>
    <dataValidation allowBlank="1" showInputMessage="1" showErrorMessage="1" promptTitle="CPV" prompt="Je obavezan podatak." sqref="C9 C43:C44 C53:C65544"/>
    <dataValidation allowBlank="1" showInputMessage="1" showErrorMessage="1" promptTitle="Ugovor/OS/Narudžbenica" prompt="je obavezan podatak." sqref="H9"/>
    <dataValidation type="list" allowBlank="1" showInputMessage="1" showErrorMessage="1" promptTitle="Financiranje iz fodova EU" prompt="je obavezan podatak" sqref="I10:I44 I53:I65544">
      <formula1>DANE</formula1>
    </dataValidation>
    <dataValidation type="list" allowBlank="1" showInputMessage="1" showErrorMessage="1" promptTitle="Predmet podijeljen na grupe" prompt="je obavezan podatak." sqref="G9">
      <formula1>DANE</formula1>
    </dataValidation>
    <dataValidation type="list" allowBlank="1" showInputMessage="1" showErrorMessage="1" promptTitle="Financiranje iz fodova EU" prompt="je obavezan podatak." sqref="I9">
      <formula1>DANE</formula1>
    </dataValidation>
    <dataValidation allowBlank="1" showInputMessage="1" showErrorMessage="1" promptTitle="Planirani početak postupka" prompt="je obavezan podatak za postupke javne nabave." sqref="J9"/>
    <dataValidation allowBlank="1" showInputMessage="1" showErrorMessage="1" promptTitle="Planirano trajanje ugovora/OS" prompt="je obavezan podatak za postupke javne nabave." sqref="K9 K43:K44 K53:K65544"/>
    <dataValidation allowBlank="1" showInputMessage="1" showErrorMessage="1" promptTitle="Evidencijski broj nabave" prompt="Je obavezan podatak&#10;" sqref="A10:A41 A2 A7:A8 A45 A48"/>
    <dataValidation type="list" showInputMessage="1" showErrorMessage="1" promptTitle="Vrsta postupka" prompt="Je obavezan podatak&#10;" sqref="E10:E35 E8 E45 E49:E52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&#10;&#10;" sqref="B10:B35 B8 B45 B49:B52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&#10;" sqref="D10:D35 D8 D45 D49:D52">
      <formula1>0.001</formula1>
    </dataValidation>
    <dataValidation type="list" allowBlank="1" showInputMessage="1" showErrorMessage="1" promptTitle="Predmet podijeljen una grupe" prompt="je obavezan podatak" sqref="G10:G41 G8 G49:G52 G45">
      <formula1>DANE</formula1>
    </dataValidation>
    <dataValidation allowBlank="1" showInputMessage="1" showErrorMessage="1" promptTitle="Planirano trajanje ugovora/OS" prompt="je obavezan podatak za postupke javne nabave" sqref="K10:K42 J8 J49:J52 J45"/>
    <dataValidation allowBlank="1" showInputMessage="1" showErrorMessage="1" promptTitle="CPV" prompt="Je obavezan podatak" sqref="C10:C32 C35 C37 C39:C41 C8 C49:C52 C45"/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2022-04-15T09:31:39Z</dcterms:modified>
</cp:coreProperties>
</file>